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10755" windowHeight="14610"/>
  </bookViews>
  <sheets>
    <sheet name="Sheet1" sheetId="1" r:id="rId1"/>
    <sheet name="Cabs" sheetId="2" r:id="rId2"/>
  </sheets>
  <definedNames>
    <definedName name="_xlnm._FilterDatabase" localSheetId="0" hidden="1">Sheet1!$A$2:$C$136</definedName>
  </definedNames>
  <calcPr calcId="125725"/>
</workbook>
</file>

<file path=xl/calcChain.xml><?xml version="1.0" encoding="utf-8"?>
<calcChain xmlns="http://schemas.openxmlformats.org/spreadsheetml/2006/main">
  <c r="H22" i="1"/>
  <c r="H90"/>
  <c r="H111"/>
  <c r="H113"/>
  <c r="H75"/>
  <c r="H59"/>
  <c r="L28"/>
  <c r="H130"/>
  <c r="H4"/>
  <c r="H5"/>
  <c r="H6"/>
  <c r="H7"/>
  <c r="H11"/>
  <c r="H12"/>
  <c r="H8"/>
  <c r="H9"/>
  <c r="H10"/>
  <c r="H13"/>
  <c r="H14"/>
  <c r="H15"/>
  <c r="H16"/>
  <c r="H17"/>
  <c r="H18"/>
  <c r="H19"/>
  <c r="H20"/>
  <c r="H21"/>
  <c r="H23"/>
  <c r="H24"/>
  <c r="H25"/>
  <c r="H26"/>
  <c r="H27"/>
  <c r="H28"/>
  <c r="H29"/>
  <c r="H30"/>
  <c r="H31"/>
  <c r="H32"/>
  <c r="H33"/>
  <c r="H34"/>
  <c r="H35"/>
  <c r="H36"/>
  <c r="H37"/>
  <c r="H38"/>
  <c r="H39"/>
  <c r="H40"/>
  <c r="H41"/>
  <c r="H42"/>
  <c r="H43"/>
  <c r="H44"/>
  <c r="H45"/>
  <c r="H46"/>
  <c r="H48"/>
  <c r="H49"/>
  <c r="H50"/>
  <c r="H51"/>
  <c r="H52"/>
  <c r="H53"/>
  <c r="H54"/>
  <c r="H55"/>
  <c r="H56"/>
  <c r="H57"/>
  <c r="H58"/>
  <c r="H60"/>
  <c r="H61"/>
  <c r="H62"/>
  <c r="H63"/>
  <c r="H64"/>
  <c r="H65"/>
  <c r="H66"/>
  <c r="H67"/>
  <c r="H68"/>
  <c r="H69"/>
  <c r="H70"/>
  <c r="H71"/>
  <c r="H72"/>
  <c r="H73"/>
  <c r="H74"/>
  <c r="H76"/>
  <c r="H77"/>
  <c r="H78"/>
  <c r="H79"/>
  <c r="H80"/>
  <c r="H81"/>
  <c r="H82"/>
  <c r="H83"/>
  <c r="H84"/>
  <c r="H85"/>
  <c r="H86"/>
  <c r="H87"/>
  <c r="H88"/>
  <c r="H89"/>
  <c r="H91"/>
  <c r="H92"/>
  <c r="H93"/>
  <c r="H94"/>
  <c r="H99"/>
  <c r="H100"/>
  <c r="H101"/>
  <c r="H102"/>
  <c r="H103"/>
  <c r="H104"/>
  <c r="H105"/>
  <c r="H106"/>
  <c r="H107"/>
  <c r="H108"/>
  <c r="H109"/>
  <c r="H110"/>
  <c r="H95"/>
  <c r="H96"/>
  <c r="H97"/>
  <c r="H98"/>
  <c r="H112"/>
  <c r="H114"/>
  <c r="H115"/>
  <c r="H116"/>
  <c r="H117"/>
  <c r="H118"/>
  <c r="H119"/>
  <c r="H120"/>
  <c r="H121"/>
  <c r="H122"/>
  <c r="H123"/>
  <c r="H124"/>
  <c r="H125"/>
  <c r="H126"/>
  <c r="H127"/>
  <c r="H128"/>
  <c r="H129"/>
  <c r="H131"/>
  <c r="H133"/>
  <c r="H134"/>
  <c r="H135"/>
  <c r="H136"/>
  <c r="H3"/>
</calcChain>
</file>

<file path=xl/sharedStrings.xml><?xml version="1.0" encoding="utf-8"?>
<sst xmlns="http://schemas.openxmlformats.org/spreadsheetml/2006/main" count="791" uniqueCount="628">
  <si>
    <t>Marshall 1987x Normal</t>
  </si>
  <si>
    <t>Marshall 1987x Treble</t>
  </si>
  <si>
    <t>Cameron Atomica Low</t>
  </si>
  <si>
    <t>Cameron Atomica High</t>
  </si>
  <si>
    <t>Blankenship Leeds</t>
  </si>
  <si>
    <t>Matchless Chieftain 1</t>
  </si>
  <si>
    <t>Matchless Chieftain 2</t>
  </si>
  <si>
    <t>Marshall JCM800 2204</t>
  </si>
  <si>
    <t>Marshall EVH</t>
  </si>
  <si>
    <t>Marshall JTM45</t>
  </si>
  <si>
    <t>Marshall JMP-1</t>
  </si>
  <si>
    <t>Marshall Silver Jubilee</t>
  </si>
  <si>
    <t>Marshall AFD100</t>
  </si>
  <si>
    <t>Budda Twinmaster</t>
  </si>
  <si>
    <t>CAE 3+ SE Rhythm</t>
  </si>
  <si>
    <t>CAE 3+ SE Lead</t>
  </si>
  <si>
    <t>Carvin Legacy</t>
  </si>
  <si>
    <t>Cameron CCV Ch1</t>
  </si>
  <si>
    <t>Cameron CCV Ch2</t>
  </si>
  <si>
    <t>Carol-Ann Od-2r</t>
  </si>
  <si>
    <t>Orange Rockerverb</t>
  </si>
  <si>
    <t>Vox AC-15 Top Boost</t>
  </si>
  <si>
    <t>Vox AC-30</t>
  </si>
  <si>
    <t>Vox AC-30 Top Boost</t>
  </si>
  <si>
    <t>Cornford MK50II</t>
  </si>
  <si>
    <t>Diezel VH4 FAS</t>
  </si>
  <si>
    <t>Diezel VH4 2</t>
  </si>
  <si>
    <t>Diezel VH4 3</t>
  </si>
  <si>
    <t>Diezel VH4 4</t>
  </si>
  <si>
    <t>Fender Tweed Deluxe</t>
  </si>
  <si>
    <t>Friedman Dirty Shirley</t>
  </si>
  <si>
    <t>Divided by 13 CJ11</t>
  </si>
  <si>
    <t>Fender Twin Reverb</t>
  </si>
  <si>
    <t>Engl Powerball</t>
  </si>
  <si>
    <t>Bogner Uberschall</t>
  </si>
  <si>
    <t>FAS Big Hair</t>
  </si>
  <si>
    <t>FAS Crunch</t>
  </si>
  <si>
    <t>FAS Lead 1</t>
  </si>
  <si>
    <t>FAS Lead 2</t>
  </si>
  <si>
    <t>FAS Rhythm</t>
  </si>
  <si>
    <t>FAS 6160</t>
  </si>
  <si>
    <t>FAS Brown</t>
  </si>
  <si>
    <t>FAS Wreck</t>
  </si>
  <si>
    <t>Fuchs Overdrive Supreme</t>
  </si>
  <si>
    <t>Fryette Deliverance 60 L</t>
  </si>
  <si>
    <t>Fryette Deliverance 60 M</t>
  </si>
  <si>
    <t>Gibson Scout</t>
  </si>
  <si>
    <t>Diezel Herbert Ch2 -</t>
  </si>
  <si>
    <t>Diezel Herbert Ch2 +</t>
  </si>
  <si>
    <t>Hiwatt DR103 Normal</t>
  </si>
  <si>
    <t>Hiwatt DR103 Brilliant</t>
  </si>
  <si>
    <t>Bad Cat Hot Cat 30R</t>
  </si>
  <si>
    <t>Roland JC-120</t>
  </si>
  <si>
    <t>Fender Blues Junior</t>
  </si>
  <si>
    <t>Dr. Z Maz 38 SR</t>
  </si>
  <si>
    <t>Dumble OD Special Clean</t>
  </si>
  <si>
    <t>Dumble OD Special Lead</t>
  </si>
  <si>
    <t>Soldano SLO-100 Rhythm</t>
  </si>
  <si>
    <t>Soldano SLO-100 Lead</t>
  </si>
  <si>
    <t>Soldano X99 Clean</t>
  </si>
  <si>
    <t>Soldano X99 Lead</t>
  </si>
  <si>
    <t>Splawn Nitro</t>
  </si>
  <si>
    <t>Splawn Quickrod 1st</t>
  </si>
  <si>
    <t>Splawn Quickrod 2nd</t>
  </si>
  <si>
    <t>Splawn Quickrod 3rd</t>
  </si>
  <si>
    <t>Suhr Badger 18</t>
  </si>
  <si>
    <t>Suhr Badger 30</t>
  </si>
  <si>
    <t>Supro 1964T</t>
  </si>
  <si>
    <t>Fender 64 Super Reverb</t>
  </si>
  <si>
    <t>FAS Supertweed</t>
  </si>
  <si>
    <t>Ampeg SVT</t>
  </si>
  <si>
    <t>Tube Pre</t>
  </si>
  <si>
    <t>Two-Rock Jet 35</t>
  </si>
  <si>
    <t>Fender Vibroverb</t>
  </si>
  <si>
    <t>Fender Vibro-King</t>
  </si>
  <si>
    <t>Trainwreck Express</t>
  </si>
  <si>
    <t>Fender 59 Bassman</t>
  </si>
  <si>
    <t>Fender 65 Bassman</t>
  </si>
  <si>
    <t>Fender 68 Bandmaster</t>
  </si>
  <si>
    <t>EVH 5150 III Green</t>
  </si>
  <si>
    <t>EVH 5150 III Blue</t>
  </si>
  <si>
    <t>EVH 5150 III Red</t>
  </si>
  <si>
    <t>Diezel Herbert Ch3</t>
  </si>
  <si>
    <t>Friedman Brown Eye</t>
  </si>
  <si>
    <t>Friedman Hairy Brown Eye</t>
  </si>
  <si>
    <t>Soldano X88 Rhythm</t>
  </si>
  <si>
    <t>Mesa DualRecto Org Modrn</t>
  </si>
  <si>
    <t>Mesa DualRecto Red Modrn</t>
  </si>
  <si>
    <t>Mesa DualRecto Org Vintg</t>
  </si>
  <si>
    <t>Mesa DualRecto Red Vintg</t>
  </si>
  <si>
    <t>Fender 65 Deluxe Reverb</t>
  </si>
  <si>
    <t>Bogner Shiva 20th Ann Clean</t>
  </si>
  <si>
    <t>Bogner Shiva 20th Ann Lead</t>
  </si>
  <si>
    <t>#</t>
  </si>
  <si>
    <t>Name</t>
  </si>
  <si>
    <t>Amp</t>
  </si>
  <si>
    <t>Cab Name</t>
  </si>
  <si>
    <t>Cab suggestions</t>
  </si>
  <si>
    <t>Based on 6" Supro, 6x9 oval (like in an automobile) speaker used in some early amplifiers (Supro). Match this up with a Plexi model and crank out some Zep.</t>
  </si>
  <si>
    <t>Based on a 1x8 Fender Blues Jr. Really thin and cutting for roots blues leads</t>
  </si>
  <si>
    <t>Based on 1x10 Chicago Jensen C10N</t>
  </si>
  <si>
    <t>Based on 1x10 Alnico Blue</t>
  </si>
  <si>
    <t>Based on Fender 1x12 Tweed, based on the original 12" speaker used in an early Fender "Tweed" amplifier</t>
  </si>
  <si>
    <t>Based on Fender blackface 1x12</t>
  </si>
  <si>
    <t>Based on Vox 1x12</t>
  </si>
  <si>
    <t>Based on 200 watt Electro-Voice EVM-12L (speaker without a cabinet)</t>
  </si>
  <si>
    <t>Based on Mesa Studio 22 1x12</t>
  </si>
  <si>
    <t>Far-field IR</t>
  </si>
  <si>
    <t>Based on a Boogafunk Thiele 1x12 with Celestion Alnico Blue</t>
  </si>
  <si>
    <t>Based on a Boogafunk Thiele 1x12 with Electro Voice EVM-12L Classic</t>
  </si>
  <si>
    <t>Based on: "Tweed Deluxe narrow panel from 1956 with a replacement Celestion Alnico Blue speaker for a brighter tone with more high end sparkle"</t>
  </si>
  <si>
    <t>Based on:“Tweed Deluxe narrow panel from 1956 with the original Jensen P12R speaker for the purists. Rounder, warmer sound than the Blue"</t>
  </si>
  <si>
    <t>Based on: "Celestion AlNiCo Blue 12" (speaker without a cabinet)</t>
  </si>
  <si>
    <t>Based on: "Celestion G12H30" (speaker without a cabinet)</t>
  </si>
  <si>
    <t>Based on: Peavey Delta Blues 1x15</t>
  </si>
  <si>
    <t>Based on: "Supro Thunderbolt S6420 cabinet with the original 15" Jensen speaker. Decent low-end for a small, open-backed cabinet, a boost around 550Hz that gives it some mid-range "honk", and crunchy upper-mids"</t>
  </si>
  <si>
    <t>Based on: Fender Deluxe/Twin Reverb 2x12</t>
  </si>
  <si>
    <t>Based on: Vox AC30 with 2x12 Alnico Blue speakers</t>
  </si>
  <si>
    <t>Based on: "67 Fender Twin Reverb cabinet loaded with vintage JBL D120Fs. The D120s have more low-end than the C12Ns and a peak around 3700Hz, for distinctly edgier upper-mids"</t>
  </si>
  <si>
    <t>Based on: “67 Fender Twin Reverb cabinet loaded with vintage Jensen C12Ns. A little less bass than the D120s and a peak around 2500Hz which gives it a crunchier sound than the JBLs"</t>
  </si>
  <si>
    <t>Based on: Chicago Jensen P12Q, two classic American 12” speakers with blue labels</t>
  </si>
  <si>
    <t>Based on: "Vox AC30 loaded with two Vox-labeled Celestion Alnico Blues made in the UK. Chimey Vox goodness, if you're into that kind of thin"</t>
  </si>
  <si>
    <t>Based on: "Vox AC30 loaded with two Vox-labeled alnico, silver speakers. These are 25-wattish, T1656 frame, alnico silvers with Pulsonic cones made for the Thomas Organ Company in the 60's. Slightly less extended upper mids than the blues, same cones as the early greenbacks. Cool speakers in pristine condition"</t>
  </si>
  <si>
    <t>Based on: "Matchless ES212, loaded with one custom voiced 30-watt Celestion G12H and one 25-watt Celestion G12M"</t>
  </si>
  <si>
    <t>Based on: "Roland Jazz Chorus JC-120 with Roland 12" speakers. Clean, clean, clean. Kinda like a more scooped JBL D120"</t>
  </si>
  <si>
    <t>Far-field IR of a Celestion Alnico Gold</t>
  </si>
  <si>
    <t>Far-field IR of a Celestion G12-65</t>
  </si>
  <si>
    <t>Based on: Matchless 2x12</t>
  </si>
  <si>
    <t>Based on: "Fender Dual Showman cabinet loaded with vintage JBL D130s"</t>
  </si>
  <si>
    <t>Based on: Fender 4x10 Bassman</t>
  </si>
  <si>
    <t>Based on: "Reproduction Narrow Panel Tweed Bassman cabinet loaded with vintage '57 Jensen P10Qs. Crunchy upper-mids, scooped low-mids, and tons of low-end below 70Hz”</t>
  </si>
  <si>
    <t>Based on: '68 Marshall Basketweave 4x12 loaded with a matched quad of vintage, 30-watt, Celestion G12H "blackbacks". T1281 frames and "444", 55Hz bass cones from the late 70's. Unleash your inner Jimi, or Jimmy, if you prefer"</t>
  </si>
  <si>
    <t>Based on: '68 Marshall Basketweave 4x12 loaded with vintage Celestion G12Ls"</t>
  </si>
  <si>
    <t>Based on: '68 Marshall Basketweave 4x12 loaded with 20-watt Celestion Heritage G12Ms. Brown sound all around"</t>
  </si>
  <si>
    <t>Based on: '68 Marshall Basketweave 4x12 loaded with vintage Marshall-labeled 25-watt Celestion G12Ms. For those who care, these beauties have T1221 frames and Pulsonic 003 "lead" cones"</t>
  </si>
  <si>
    <t>Based on: "Slant Marshall 1960 loaded with four 25-watt Celestion G12Ms, otherwise known as "Greenbacks"</t>
  </si>
  <si>
    <t>Based on: "Straight Marshall 1960 loaded with four Celestion G12T-75s"</t>
  </si>
  <si>
    <t>Based on: "Marshall 1960 cabinet loaded with JBL K120s"</t>
  </si>
  <si>
    <t>Based on: "Straight Marshall 1960 loaded with four Celestion Vintage 30s"</t>
  </si>
  <si>
    <t>Based on: “1975 Hiwatt SE4123 cabinet loaded with four vintage 50-watt Fane purplebacks"</t>
  </si>
  <si>
    <t>Based on: "Oversized Mesa Rectifier cabinet loaded with four Celestion Vintage 30s"</t>
  </si>
  <si>
    <t>Based on: Mesa Boogie Rectifier 4x12 with Celestion Vintage 30s</t>
  </si>
  <si>
    <t>Based on: “Soldano 412B loaded with four Eminence Legend V12s. A lot more high-end than the S12X version. It's a front-loaded cab with lots o' resonance so you may need to back the mics off a bit more than usual”</t>
  </si>
  <si>
    <t>Based on: “Soldano 412B loaded with four Eminence-made S12Xs. S12Xs were stock in the older cabs. Give this one a little more distance than you might normally, the cab resonance is pronounced up close and the speakers have a notch in the upper mids between 4-8KHz. Nice for taming fizzy guitars”</t>
  </si>
  <si>
    <t>Probably based on a “ENGL Pro 4x12 cabinet loaded with four Celestion Vintage 30s”</t>
  </si>
  <si>
    <t>Based on: “Older model Peavey 5150 4x12 cabinet loaded with four Sheffield 1200 speakers”</t>
  </si>
  <si>
    <t>Based on: "Bogner Uberkab. The Uberkab is loaded with both Celestion G12T-75s and Vintage 30s. This particular set features the T-75s”</t>
  </si>
  <si>
    <t>Based on: "Bogner Uberkab. The Uberkab is loaded with both Celestion G12T-75s and Vintage 30s. This set features the V30s”</t>
  </si>
  <si>
    <t>Based on: "Bogner Uberkab. The Uberkab is loaded with both Celestion G12T-75s and Vintage 30s. This set is a 50/50 mix of both speakers”</t>
  </si>
  <si>
    <t>Based on: “Straight Orange 4x12 (PPC412) loaded with four Celestion Vintage 30s”</t>
  </si>
  <si>
    <t>Based on: Mills Acoustics Afterburner 4x12 with Celestion G12K-100 speakers</t>
  </si>
  <si>
    <t>Based on: SLM Electronics 4x12 with Celestion Alnico Blue speakers</t>
  </si>
  <si>
    <t>Based on: SLM Electronics 4x12 with Celestion G12-65 speakers</t>
  </si>
  <si>
    <t>Based on: SLM Electronics 4x12 with Scumback H75 speakers</t>
  </si>
  <si>
    <t>Based on: SLM Electronics 4x12 with Scumback M75 speakers</t>
  </si>
  <si>
    <t>Based on: SLM Electronics 4x12 with Celestion V30 speakers</t>
  </si>
  <si>
    <t>Based on: Marshall with 4x12 low-power 20 Watt Greenbacks</t>
  </si>
  <si>
    <t>Based on: Marshall with 4x12 25 Watt Greenbacks, 1970's</t>
  </si>
  <si>
    <t>Based on: generic 4x12 with Celestion V30 speakers</t>
  </si>
  <si>
    <t>Based on: Bogner 4x12</t>
  </si>
  <si>
    <t>IR of a G12H30. This slot previously contained the 4x12 Metal IR by Clawfinger</t>
  </si>
  <si>
    <t>Based on: Mesa Boogie traditional 4x12</t>
  </si>
  <si>
    <t>Based on: SWR 1x15 bass amp cabinet</t>
  </si>
  <si>
    <t>Based on: Hartke 4x10" bass cabinet with aluminum drivers</t>
  </si>
  <si>
    <t>Based on: Ampeg SVT-810 Bass cab with stock SVT 10" speakers</t>
  </si>
  <si>
    <t>Based on: 4x12 with Celestion V30 speakers</t>
  </si>
  <si>
    <t>Based on: 4x12 with Celestion G12T75 speakers</t>
  </si>
  <si>
    <t xml:space="preserve">Based on: 4x12 with Celestion G12T75 speakers </t>
  </si>
  <si>
    <t>Master</t>
  </si>
  <si>
    <t>Marshall JVM410 1 Green</t>
  </si>
  <si>
    <t>Marshall JVM410 1 Orange</t>
  </si>
  <si>
    <t>Marshall JVM410 2 Green</t>
  </si>
  <si>
    <t>Marshall JVM410 2 Orange</t>
  </si>
  <si>
    <t>PVH 6160 II</t>
  </si>
  <si>
    <t>1987X NORMAL</t>
  </si>
  <si>
    <t>1987X TREBLE</t>
  </si>
  <si>
    <t>5153 BLUE</t>
  </si>
  <si>
    <t>5153 GREEN</t>
  </si>
  <si>
    <t>5153 RED</t>
  </si>
  <si>
    <t>59 BASSGUY</t>
  </si>
  <si>
    <t>65 BASSGUY</t>
  </si>
  <si>
    <t>ATOMICA HIGH</t>
  </si>
  <si>
    <t>ATOMICA LOW</t>
  </si>
  <si>
    <t>BAND-COMMANDER</t>
  </si>
  <si>
    <t>BIG HAIR</t>
  </si>
  <si>
    <t>BLANKNSHP LEEDS</t>
  </si>
  <si>
    <t>BOUTIQUE 1</t>
  </si>
  <si>
    <t>BOUTIQUE 2</t>
  </si>
  <si>
    <t>BRIT 800</t>
  </si>
  <si>
    <t>BRIT 800 MOD</t>
  </si>
  <si>
    <t>BRIT BROWN</t>
  </si>
  <si>
    <t>BRIT JM45</t>
  </si>
  <si>
    <t>BRIT PRE</t>
  </si>
  <si>
    <t>BRIT SILVER</t>
  </si>
  <si>
    <t>BRIT SUPER</t>
  </si>
  <si>
    <t>BUTTERY</t>
  </si>
  <si>
    <t>CA3+ CLEAN</t>
  </si>
  <si>
    <t>CA3+ LEAD</t>
  </si>
  <si>
    <t>CA3+ RHY</t>
  </si>
  <si>
    <t>CALI LEGGY</t>
  </si>
  <si>
    <t>CAROL-ANN OD-2</t>
  </si>
  <si>
    <t>CITRUS RV50</t>
  </si>
  <si>
    <t>CLASS-A 15W TB</t>
  </si>
  <si>
    <t>CLASS-A 30W</t>
  </si>
  <si>
    <t>CLASS-A 30W TB</t>
  </si>
  <si>
    <t>CORNCOB M50</t>
  </si>
  <si>
    <t>DAS METALL</t>
  </si>
  <si>
    <t>DELUXE TWEED</t>
  </si>
  <si>
    <t>DELUXE VERB</t>
  </si>
  <si>
    <t>DIRTY SHIRLEY</t>
  </si>
  <si>
    <t>DIVISION13 CJ</t>
  </si>
  <si>
    <t>DIZZY V4 2</t>
  </si>
  <si>
    <t>DIZZY V4 3</t>
  </si>
  <si>
    <t>DIZZY V4 4</t>
  </si>
  <si>
    <t>DOUBLE VERB</t>
  </si>
  <si>
    <t>ENERGYBALL</t>
  </si>
  <si>
    <t>EURO BLUE</t>
  </si>
  <si>
    <t>EURO RED</t>
  </si>
  <si>
    <t>EURO UBER</t>
  </si>
  <si>
    <t>FAS BROWN</t>
  </si>
  <si>
    <t>FAS CRUNCH</t>
  </si>
  <si>
    <t>FAS LEAD 1</t>
  </si>
  <si>
    <t>FAS LEAD 2</t>
  </si>
  <si>
    <t>FAS MODERN</t>
  </si>
  <si>
    <t>FAS RHYTHM</t>
  </si>
  <si>
    <t>FAS WRECK</t>
  </si>
  <si>
    <t>FOX ODS I</t>
  </si>
  <si>
    <t>FOX ODS II</t>
  </si>
  <si>
    <t>FRIEDMAN BE</t>
  </si>
  <si>
    <t>FRIEDMAN HBE</t>
  </si>
  <si>
    <t>FRYETTE D60 L</t>
  </si>
  <si>
    <t>FRYETTE D60 M</t>
  </si>
  <si>
    <t>GIBTONE SCOUT</t>
  </si>
  <si>
    <t xml:space="preserve">HERBIE CH2- </t>
  </si>
  <si>
    <t>HERBIE CH2+</t>
  </si>
  <si>
    <t xml:space="preserve">HERBIE CH3 </t>
  </si>
  <si>
    <t>HIPOWER BRILLIANT</t>
  </si>
  <si>
    <t>HIPOWER NORMAL</t>
  </si>
  <si>
    <t>HOT KITTY</t>
  </si>
  <si>
    <t>JAZZ 120</t>
  </si>
  <si>
    <t>JR BLUES</t>
  </si>
  <si>
    <t>MR Z 38 SR</t>
  </si>
  <si>
    <t>ODS-100 CLEAN</t>
  </si>
  <si>
    <t>ODS-100 LEAD</t>
  </si>
  <si>
    <t>PLEXI 100W HIGH</t>
  </si>
  <si>
    <t>PLEXI 50W HIGH</t>
  </si>
  <si>
    <t>PLEXI 50W NRML</t>
  </si>
  <si>
    <t>PVH 6160 BLOCK</t>
  </si>
  <si>
    <t>RECTO ORG MDRN</t>
  </si>
  <si>
    <t>RECTO ORG VNTG</t>
  </si>
  <si>
    <t>RECTO RED MDRN</t>
  </si>
  <si>
    <t>RECTO RED VNTG</t>
  </si>
  <si>
    <t>SOLO 100 LEAD</t>
  </si>
  <si>
    <t>SOLO 100 RHY</t>
  </si>
  <si>
    <t>SOLO 88 RHYTHM</t>
  </si>
  <si>
    <t>SOLO 99 CLEAN</t>
  </si>
  <si>
    <t>SOLO 99 LEAD</t>
  </si>
  <si>
    <t>SPAWN NITROUS</t>
  </si>
  <si>
    <t>SPAWN Q-ROD 1ST</t>
  </si>
  <si>
    <t>SPAWN Q-ROD 2ND</t>
  </si>
  <si>
    <t>SPAWN Q-ROD 3RD</t>
  </si>
  <si>
    <t>SUHR BADGER 18</t>
  </si>
  <si>
    <t>SUPER TREM</t>
  </si>
  <si>
    <t>SUPER VERB</t>
  </si>
  <si>
    <t>SUPERTWEED</t>
  </si>
  <si>
    <t>SV BASS</t>
  </si>
  <si>
    <t>TUBE PRE</t>
  </si>
  <si>
    <t>TWO STONE J-35</t>
  </si>
  <si>
    <t>TX STAR LEAD</t>
  </si>
  <si>
    <t>USA CLEAN 1</t>
  </si>
  <si>
    <t>USA CLEAN 2</t>
  </si>
  <si>
    <t>USA IIC+ BRIGHT</t>
  </si>
  <si>
    <t>USA IIC+ NORM</t>
  </si>
  <si>
    <t>USA LEAD 1</t>
  </si>
  <si>
    <t>USA LEAD 1+</t>
  </si>
  <si>
    <t>VIBRATO VERB</t>
  </si>
  <si>
    <t>VIBRATO-KING</t>
  </si>
  <si>
    <t>WRECKER 1</t>
  </si>
  <si>
    <t>SHIVER CLN</t>
  </si>
  <si>
    <t>SHIVER LD</t>
  </si>
  <si>
    <t>SOLO 100 CLEAN</t>
  </si>
  <si>
    <t>SUHR BADGER 30</t>
  </si>
  <si>
    <t>USA LEAD BRT</t>
  </si>
  <si>
    <t>USA LEAD BRT +</t>
  </si>
  <si>
    <t>USA PRE GREEN</t>
  </si>
  <si>
    <t>USA PRE YELLOW</t>
  </si>
  <si>
    <t>USA RHYTHM</t>
  </si>
  <si>
    <t>VIBRATO LUX</t>
  </si>
  <si>
    <t>BRIT JVM OD1 GN</t>
  </si>
  <si>
    <t>BRIT JVM OD2 GN</t>
  </si>
  <si>
    <t>BRIT JVM OD2 OR</t>
  </si>
  <si>
    <t>CAMERON CH 1</t>
  </si>
  <si>
    <t>CAMERON CH 2</t>
  </si>
  <si>
    <t>BLUDOJAI CLEAN</t>
  </si>
  <si>
    <t>BLUDOJAI LEAD</t>
  </si>
  <si>
    <t>Bludotone Ojai Clean</t>
  </si>
  <si>
    <t>Bludotone Ojai Lead</t>
  </si>
  <si>
    <t>Marshall JCM800 Mod</t>
  </si>
  <si>
    <t>Fuchs Overdrive Supreme MID off</t>
  </si>
  <si>
    <t>Peavey 5150</t>
  </si>
  <si>
    <t>Peavey 6505+</t>
  </si>
  <si>
    <t>Soldano SLO-100 Clean</t>
  </si>
  <si>
    <t>Fender Vibrolux Reverb</t>
  </si>
  <si>
    <t>1x6 Oval</t>
  </si>
  <si>
    <t>1x8 Tweed</t>
  </si>
  <si>
    <t>1x10 Gold</t>
  </si>
  <si>
    <t>1x10 Blue</t>
  </si>
  <si>
    <t>1x12 Tweed</t>
  </si>
  <si>
    <t>1x12 Black</t>
  </si>
  <si>
    <t>1x12 Blue</t>
  </si>
  <si>
    <t>1x12 EVL (RW)</t>
  </si>
  <si>
    <t>1x12 Studio</t>
  </si>
  <si>
    <t>1x12 EMI Open Back (JM)</t>
  </si>
  <si>
    <t>1x12 Boogafunk Blue (OH)</t>
  </si>
  <si>
    <t>1x12 Boogafunk E12L (OH)</t>
  </si>
  <si>
    <t>1x12 Tweed Blue (RW)</t>
  </si>
  <si>
    <t>1x12 Tweed Deluxe (RW)</t>
  </si>
  <si>
    <t>1x12 Brit Blue (RW)</t>
  </si>
  <si>
    <t>1x12 Brit G12H30 (RW)</t>
  </si>
  <si>
    <t>1x15 Blues</t>
  </si>
  <si>
    <t>1x15 Thunderbolt (RW)</t>
  </si>
  <si>
    <t>2x12 Black</t>
  </si>
  <si>
    <t>2x12 Brit</t>
  </si>
  <si>
    <t>2x12 Doubleverb D120 (RW)</t>
  </si>
  <si>
    <t>2x12 Doubleverb C12N (RW)</t>
  </si>
  <si>
    <t>2x12 Blue</t>
  </si>
  <si>
    <t>2x12 Top Boost Blue (RW)</t>
  </si>
  <si>
    <t>2x12 Top Boost Silver (RW)</t>
  </si>
  <si>
    <t>2x12 Boutique (RW)</t>
  </si>
  <si>
    <t>2x12 Jazz (RW)</t>
  </si>
  <si>
    <t>2x12 Gold 30 Far-Field (JM)</t>
  </si>
  <si>
    <t>2x12 G12-65 Far-Field (JM)</t>
  </si>
  <si>
    <t>2x12 Boutique</t>
  </si>
  <si>
    <t>2x15 Doubleshow (RW)</t>
  </si>
  <si>
    <t>4x10 Tweed Bass</t>
  </si>
  <si>
    <t>4x10 Bassguy P10 (RW)</t>
  </si>
  <si>
    <t>4x12 Basketweave G12H30 (RW)</t>
  </si>
  <si>
    <t>4x12 Basketweave G12L (RW)</t>
  </si>
  <si>
    <t>4x12 Basketweave G12M20 (RW)</t>
  </si>
  <si>
    <t>4x12 Basketweave G12M25 (RW)</t>
  </si>
  <si>
    <t>4x12 1960A G12M (RW)</t>
  </si>
  <si>
    <t>4x12 1960B T75 (RW)</t>
  </si>
  <si>
    <t>4x12 1960B K120 (RW)</t>
  </si>
  <si>
    <t>4x12 1960B V30 (RW)</t>
  </si>
  <si>
    <t>4x12 Hi-Power (RW)</t>
  </si>
  <si>
    <t>4x12 Recto V30 (RW)</t>
  </si>
  <si>
    <t>4x12 Recto V30 (OH)</t>
  </si>
  <si>
    <t>4x12 Solo V12 (RW)</t>
  </si>
  <si>
    <t>4x12 Solo S12X (RW)</t>
  </si>
  <si>
    <t>4x12 German V30 (RW)</t>
  </si>
  <si>
    <t>4x12 German Boutique (RW)</t>
  </si>
  <si>
    <t>4x12 PVH 6160 (RW)</t>
  </si>
  <si>
    <t>4x12 Uber T75 (RW)</t>
  </si>
  <si>
    <t>4x12 Uber V30 (RW)</t>
  </si>
  <si>
    <t>4x12 Uber T75+V30 (RW)</t>
  </si>
  <si>
    <t>4x12 Citrus V30 (RW)</t>
  </si>
  <si>
    <t>4x12 Mill 12K (OH)</t>
  </si>
  <si>
    <t>4x12 SLM Blue (OH)</t>
  </si>
  <si>
    <t>4x12 SLM H65 (OH)</t>
  </si>
  <si>
    <t>4x12 SLM H75 (OH)</t>
  </si>
  <si>
    <t>4x12 SLM M75 (OH)</t>
  </si>
  <si>
    <t>4x12 SLM V30 (OH)</t>
  </si>
  <si>
    <t>4x12 20W</t>
  </si>
  <si>
    <t>4x12 25W</t>
  </si>
  <si>
    <t>4x12 V30</t>
  </si>
  <si>
    <t>4x12 German</t>
  </si>
  <si>
    <t>4x12 30w ULTRA</t>
  </si>
  <si>
    <t>4x12 Cali</t>
  </si>
  <si>
    <t>1x15 L.A. Bass</t>
  </si>
  <si>
    <t>4x10 Aluminum Bass</t>
  </si>
  <si>
    <t>8x10 SV Bass RW</t>
  </si>
  <si>
    <t>4x12 V30 #1 (Kalthallen)</t>
  </si>
  <si>
    <t>4x12 V30 #2 (Kalthallen)</t>
  </si>
  <si>
    <t>4x12 V30 #3 (Kalthallen)</t>
  </si>
  <si>
    <t>4x12 V30 #4 (Kalthallen)</t>
  </si>
  <si>
    <t>4x12 G12T75 #1 (Kalthallen)</t>
  </si>
  <si>
    <t>4x12 G12T75 #2 (Kalthallen)</t>
  </si>
  <si>
    <t>1x8 Champlier Mix</t>
  </si>
  <si>
    <t>1x8 Vibrato Champlier Mix</t>
  </si>
  <si>
    <t>1x10 Prince Tone Black Mix</t>
  </si>
  <si>
    <t>1x10 Prince Tone Silver Mix</t>
  </si>
  <si>
    <t>1x12 Junior Blues Mix</t>
  </si>
  <si>
    <t>1x12 Deluxe Verb Mix</t>
  </si>
  <si>
    <t>1x12 Deluxe Tweed Mix</t>
  </si>
  <si>
    <t>1x12 Vibrato Lux Mix</t>
  </si>
  <si>
    <t>1x12 Class-A 15w Blue Mix</t>
  </si>
  <si>
    <t>1x12 Division 13 Mix</t>
  </si>
  <si>
    <t>1x12 Hot Kitty Mix</t>
  </si>
  <si>
    <t>1x12 Hawaii Mix</t>
  </si>
  <si>
    <t>1x15 Tweed Pro Mix</t>
  </si>
  <si>
    <t>1x15 Empire Mix</t>
  </si>
  <si>
    <t>2x10 Super Tweed Mix</t>
  </si>
  <si>
    <t>2x10 Vibrato Lux Mix</t>
  </si>
  <si>
    <t>2x12 Double Verb Mix</t>
  </si>
  <si>
    <t>2x12 Pro Verb Mix</t>
  </si>
  <si>
    <t>2x12 Class-A 30w Blue Mix</t>
  </si>
  <si>
    <t>2x12 Class-A 30w Silver Mix</t>
  </si>
  <si>
    <t>2x12 Supremo Mix</t>
  </si>
  <si>
    <t>2x12 Santiago EJ1250 Mix</t>
  </si>
  <si>
    <t>2x12 Santiago Altec Mix</t>
  </si>
  <si>
    <t>3x10 Vibrato King Mix</t>
  </si>
  <si>
    <t>4x10 Bassguy Mix</t>
  </si>
  <si>
    <t>4x10 Super Verb Mix</t>
  </si>
  <si>
    <t>4x12 Basketweave Green Mix</t>
  </si>
  <si>
    <t>4x12 Basketweave AX Mix</t>
  </si>
  <si>
    <t>4x12 Basketweave TV Mix</t>
  </si>
  <si>
    <t>4x12 Cali Lead 80s Mix</t>
  </si>
  <si>
    <t>4x12 Rumble EV12L Mix</t>
  </si>
  <si>
    <t>4x12 Rumble EV12S Mix</t>
  </si>
  <si>
    <t>4x12 PVH6160 Mix</t>
  </si>
  <si>
    <t>4x12 Petrucci V30 Mix</t>
  </si>
  <si>
    <t>1x15 SV Bass M88 Mix</t>
  </si>
  <si>
    <t>1x15 SV Bass Subkick Mix</t>
  </si>
  <si>
    <t>4x10 SV Bass M88 Mix</t>
  </si>
  <si>
    <t>4x10 SV Bass Subkick Mix</t>
  </si>
  <si>
    <t>4x10+Tweeter SV Bass M88 Mix</t>
  </si>
  <si>
    <t xml:space="preserve">Based on a Bogner or ENGL Pro 4x12 cabinet loaded with four Celestion Vintage 30s. </t>
  </si>
  <si>
    <t xml:space="preserve">Based on: Fender Champ with 8" speaker (Producer Pack). </t>
  </si>
  <si>
    <t xml:space="preserve">Based on: Fender Vibro Champ with 8" speaker (Producer Pack). </t>
  </si>
  <si>
    <t xml:space="preserve">Based on: Blackface Fender Princeton with 10" speaker (Producer Pack). </t>
  </si>
  <si>
    <t xml:space="preserve">Based on: Silverface Fender Princeton with 10" speaker (Producer Pack). </t>
  </si>
  <si>
    <t xml:space="preserve">Based on: Fender Blues Junior with 12" speaker (Producer Pack). </t>
  </si>
  <si>
    <t xml:space="preserve">Based on: Fender Deluxe Reverb with 12" speaker (Producer Pack). </t>
  </si>
  <si>
    <t xml:space="preserve">Based on: Fender Deluxe Tweed with 12" speaker (Producer Pack). </t>
  </si>
  <si>
    <t xml:space="preserve">Based on: Fender Vibrolux with 12" speaker (Producer Pack). </t>
  </si>
  <si>
    <t>Based on: Vox AC-15 with 12" Alnico Blue (Producer Pack).</t>
  </si>
  <si>
    <t xml:space="preserve">Based on: Divided By 13 CJ 11 with 12" G12M (Producer Pack). </t>
  </si>
  <si>
    <t>Based on: Black Cat Hot Cat 30R with 12" proprietary Celestion speaker (V30) (Producer Pack).</t>
  </si>
  <si>
    <t>Based on: Ohau cabinet (Producer Pack)</t>
  </si>
  <si>
    <t>Based on: Fender Pro with 15" speaker (Producer Pack).</t>
  </si>
  <si>
    <t xml:space="preserve">Based on: 15" Eminence speaker (Producer Pack). </t>
  </si>
  <si>
    <t>Based on: Fender Super Reverb with two 10" speakers (Producer Pack).</t>
  </si>
  <si>
    <t>Based on: Fender Twin Reverb with two 12" speakers (Producer Pack)</t>
  </si>
  <si>
    <t xml:space="preserve">Based on: Fender Vibrolux with two 10" speakers (Producer Pack). </t>
  </si>
  <si>
    <t>Based on: Fender Pro Reverb with two 12" speakers (Producer Pack)</t>
  </si>
  <si>
    <t>Based on: Vox AC-30 with two 12" Alnico Blue speakers (Producer Pack).</t>
  </si>
  <si>
    <t xml:space="preserve">Based on: Vox AC-30 with two 12" Alnico Silver speakers (Producer Pack). </t>
  </si>
  <si>
    <t xml:space="preserve">Based on: Supro with two 12" speakers (Producer Pack). </t>
  </si>
  <si>
    <t xml:space="preserve">Based on: 12" Eminence EJ1250 50w speaker in a Fender closed-back cabinet (Producer Pack). </t>
  </si>
  <si>
    <t xml:space="preserve">Based on: 12" Altec 417-8H speaker in a x12 half-open cabinet (Producer Pack). </t>
  </si>
  <si>
    <t xml:space="preserve">Based on: Fender Vibro-King with three 10" speakers (Producer Pack). </t>
  </si>
  <si>
    <t xml:space="preserve">Based on: Fender Bassman with four 10" speakers (Producer Pack). </t>
  </si>
  <si>
    <t xml:space="preserve">Based on: Fender Super Reverb with four 10" speakers (Producer Pack). </t>
  </si>
  <si>
    <t xml:space="preserve">Based on: Marshall cabinet with four 12" G12M (greenback) speakers (Producer Pack). </t>
  </si>
  <si>
    <t xml:space="preserve">Based on: Marshall 1960AX (angled front) with four 12" speakers (Producer Pack). </t>
  </si>
  <si>
    <t xml:space="preserve">Based on: Marshall 1960TV angled tall cabinet with four 12" speakers (Producer Pack). </t>
  </si>
  <si>
    <t>Based on: Mesa cabinet from the 80s with four speakers (Producer Pack).</t>
  </si>
  <si>
    <t>Based on: EVM 12L speakers in a 4x12 Dumble cabinet (Producer Pack).</t>
  </si>
  <si>
    <t>Based on: EVM 12S speakers in a 4x12 Dumble cabinet (Producer Pack)</t>
  </si>
  <si>
    <t>Based on: EVH 5150 cabinet (Producer Pack).</t>
  </si>
  <si>
    <t xml:space="preserve">Based on: John Petrucci's Mesa 4x12 cabinet with V30s (Producer Pack). </t>
  </si>
  <si>
    <t xml:space="preserve">Based on: 1x15 bass cabinet, Beyerdynamic M88 microphone (Producer Pack). </t>
  </si>
  <si>
    <t xml:space="preserve">Based on: 1x15 bass cabinet, subkick (Producer Pack). </t>
  </si>
  <si>
    <t xml:space="preserve">Based on: 4x10 bass cabinet, Beyerdynamic M88 microphone (Producer Pack). </t>
  </si>
  <si>
    <t>Based on: 4x10 bass cabinet, subkick (Producer Pack).</t>
  </si>
  <si>
    <t>Based on: 4x10 bass cabinet, M88 microphone (Producer Pack).</t>
  </si>
  <si>
    <t>CAE 3+ SE Clean</t>
  </si>
  <si>
    <t>Producer Cab</t>
  </si>
  <si>
    <t>66 67 68</t>
  </si>
  <si>
    <t>109 110 111 112 113</t>
  </si>
  <si>
    <t xml:space="preserve">8 12 29 56 </t>
  </si>
  <si>
    <t>105 106</t>
  </si>
  <si>
    <t xml:space="preserve">9 12 29 56 </t>
  </si>
  <si>
    <t>41 43 44 47 48 51 53 59 62 63 65 60 70 71 72</t>
  </si>
  <si>
    <t>104 108</t>
  </si>
  <si>
    <t>50 51 52</t>
  </si>
  <si>
    <t xml:space="preserve">16 34 36 37 38 57 58 60 61 64 </t>
  </si>
  <si>
    <t>96 101 102 103</t>
  </si>
  <si>
    <t>16 34 57 64</t>
  </si>
  <si>
    <t>8 12</t>
  </si>
  <si>
    <t>7 11 13 15 16 20 24 25 28 34 55 57 64</t>
  </si>
  <si>
    <t>32 33</t>
  </si>
  <si>
    <t>3 5 6 8 12 21 22</t>
  </si>
  <si>
    <t>80 81 105 106</t>
  </si>
  <si>
    <t>77 78</t>
  </si>
  <si>
    <t>81 83 93 94</t>
  </si>
  <si>
    <t>5 6 7 11 13 14 15 19 20 24 25 28 55</t>
  </si>
  <si>
    <t xml:space="preserve">6 8 12 19 21 22 </t>
  </si>
  <si>
    <t>91 105 106</t>
  </si>
  <si>
    <t>82 90</t>
  </si>
  <si>
    <t>18 31</t>
  </si>
  <si>
    <t>87 88</t>
  </si>
  <si>
    <t>16 34 36 37 38 41 43 44 47 48 51 53 57 58 59 60 61 62 63 64 65 70 71 72</t>
  </si>
  <si>
    <t>16 34 36 37 38 57 58 60 61 64</t>
  </si>
  <si>
    <t>8 12 29 56</t>
  </si>
  <si>
    <t>3 4</t>
  </si>
  <si>
    <t>16 34 36 37 38 39 41 43 44 47 48 50 51 53 57 58 59 60 61 62 63 64 65 70 71 72 73 74</t>
  </si>
  <si>
    <t>16 34 35 36 37 38 57 58 60 61 64</t>
  </si>
  <si>
    <t>26 30</t>
  </si>
  <si>
    <t>8 12 41 43 44 47 48 51 53 59 62 63 65 60 70 71 72</t>
  </si>
  <si>
    <t>104 105 106 108</t>
  </si>
  <si>
    <t>45 46</t>
  </si>
  <si>
    <t>29 36 37 38 41 43 44 47 48 51 53 56 58 59 60 61 62 63 65 70 71 72</t>
  </si>
  <si>
    <t>89 100</t>
  </si>
  <si>
    <t>16 34 36 37 38 58 57 60 61 64</t>
  </si>
  <si>
    <t xml:space="preserve">7 11 13 15 20 24 25 28 36 37 38 55 58 60 61 </t>
  </si>
  <si>
    <t>Mesa Lone Star</t>
  </si>
  <si>
    <t>Mesa Mark IIC+ Bright</t>
  </si>
  <si>
    <t>Mesa Mark IIC+ Normal</t>
  </si>
  <si>
    <t>Mesa Mark IV Clean</t>
  </si>
  <si>
    <t>Mesa Mark IV Lead 1</t>
  </si>
  <si>
    <t>Mesa Mark IV Lead 1+</t>
  </si>
  <si>
    <t>Mesa Mark IV Lead 2</t>
  </si>
  <si>
    <t>Mesa Mark IV Lead 2+</t>
  </si>
  <si>
    <t>Mesa Mark IV Rhythm</t>
  </si>
  <si>
    <t>Mesa Triaxis Clean</t>
  </si>
  <si>
    <t>Mesa Triaxis Ld2 Green</t>
  </si>
  <si>
    <t>Mesa Triaxis Ld2 Yellow</t>
  </si>
  <si>
    <t>FW10</t>
  </si>
  <si>
    <t>Drive</t>
  </si>
  <si>
    <t>Remarks</t>
  </si>
  <si>
    <t>Bright Switch ON</t>
  </si>
  <si>
    <t>83 93 94</t>
  </si>
  <si>
    <t>Cab lvl</t>
  </si>
  <si>
    <t>Amp lvl</t>
  </si>
  <si>
    <t>Bright Cap 1002pF</t>
  </si>
  <si>
    <t>Bright Cap 1000pF</t>
  </si>
  <si>
    <t>Bright switch on, Cap 447pF</t>
  </si>
  <si>
    <t>Bright switch on, Cap 375pF</t>
  </si>
  <si>
    <t>Bright switch on, Cap 1002pF</t>
  </si>
  <si>
    <t>Bright Cap 472pF</t>
  </si>
  <si>
    <t>Swart Atomic Space Tone</t>
  </si>
  <si>
    <t>NUCLEAR-TONE</t>
  </si>
  <si>
    <t>Bright switch on, Cap 420,8pF</t>
  </si>
  <si>
    <t>19 21 22</t>
  </si>
  <si>
    <t xml:space="preserve">7 11 13 15 20 24 25 28 55 </t>
  </si>
  <si>
    <t>104 105 106</t>
  </si>
  <si>
    <t>16 34 41 43 44 47 48 51 53 57 59 60 62 63 64 65 70 71 72</t>
  </si>
  <si>
    <t>96 101 102 103 108</t>
  </si>
  <si>
    <t>Bright switch on, Cap 429,4pF</t>
  </si>
  <si>
    <t>41 43 44 47 48 51 53 59 60 62 63 65 70 71 72</t>
  </si>
  <si>
    <t>41 43 44 47 48 51 53 54 59 60 62 63 65 70 71 72</t>
  </si>
  <si>
    <t>Bright Cap 250pF</t>
  </si>
  <si>
    <t>Bright switch on, Cap1004pF</t>
  </si>
  <si>
    <t>97 101 102 103 108</t>
  </si>
  <si>
    <t>98 101 102 103 108</t>
  </si>
  <si>
    <t>99 101 102 103 108</t>
  </si>
  <si>
    <t>Morgan AC20 Deluxe</t>
  </si>
  <si>
    <t>CLASS-A 20 DLX</t>
  </si>
  <si>
    <t>Paul Ruby Rocket</t>
  </si>
  <si>
    <t>RUBY ROCKET</t>
  </si>
  <si>
    <t>7 11 13 15 20 24 25 28 55 83 94</t>
  </si>
  <si>
    <t>PRINCE TONE REV</t>
  </si>
  <si>
    <t>COMET CONCOURSE</t>
  </si>
  <si>
    <t>Komet Concorde</t>
  </si>
  <si>
    <t>Fas Modern II</t>
  </si>
  <si>
    <t>FAS MODERN II</t>
  </si>
  <si>
    <t>PRINCE TONE TWD</t>
  </si>
  <si>
    <t>PRINCE TONE NR</t>
  </si>
  <si>
    <t>Fender Princeton Reverb</t>
  </si>
  <si>
    <t>PLEXI 100W NRML</t>
  </si>
  <si>
    <t>1x12 E12L (V9)</t>
  </si>
  <si>
    <t>1x12 Brit G12H30 (V9)</t>
  </si>
  <si>
    <t>2x12 Doubleverb D120 (V9)</t>
  </si>
  <si>
    <t>2x12 Doubleverb C12N (V9)</t>
  </si>
  <si>
    <t>2x15 Doubleshow (V9)</t>
  </si>
  <si>
    <t>4x12 Basketweave G12H30 (V9)</t>
  </si>
  <si>
    <t>4x12 1960B V30 (V9)</t>
  </si>
  <si>
    <t>4x12 Recto V30 (V9)</t>
  </si>
  <si>
    <t>4x12 German V30 (V9)</t>
  </si>
  <si>
    <t>4x12 PVH6160 (V9)</t>
  </si>
  <si>
    <t>4x12 Uber T75 (V9)</t>
  </si>
  <si>
    <t>4x12 Uber V30 (V9)</t>
  </si>
  <si>
    <t>4x12 Uber T75+V30 (V9)</t>
  </si>
  <si>
    <t>4x12 Citrus V30 (V9)</t>
  </si>
  <si>
    <t>1x12 Class-A 20 Dlx Mix</t>
  </si>
  <si>
    <t>1x12 Nuclear Tone Mix</t>
  </si>
  <si>
    <t>1x12 Scumtone 25W Mix</t>
  </si>
  <si>
    <t>2x12 Boutique Mix</t>
  </si>
  <si>
    <t>2x12 SV Legend Mix</t>
  </si>
  <si>
    <t xml:space="preserve">Based on: Morgan AC20 Deluxe cabinet, 1x12. </t>
  </si>
  <si>
    <t xml:space="preserve">Based on: Swart Atomic Space Tone cabinet, open back, 1x12 Mojotone British Vintage Series BV-25m speaker. </t>
  </si>
  <si>
    <t xml:space="preserve">Based on: Cas Azera Tone-Tools detuned 1x12 cabinet with Scumback H55. </t>
  </si>
  <si>
    <t xml:space="preserve">Based on: 2x12 Matchless cabinet. </t>
  </si>
  <si>
    <t xml:space="preserve">Based on: Carvin Legacy 2x12 cabinet, closed back. </t>
  </si>
  <si>
    <t xml:space="preserve">Firmware 9 version of cabinet 8. </t>
  </si>
  <si>
    <t xml:space="preserve">Firmware 9 version of cabinet 16. </t>
  </si>
  <si>
    <t xml:space="preserve">Firmware 9 version of cabinet 21. </t>
  </si>
  <si>
    <t xml:space="preserve">Firmware 9 version of cabinet 22. </t>
  </si>
  <si>
    <t xml:space="preserve">Firmware 9 version of cabinet 31. </t>
  </si>
  <si>
    <t xml:space="preserve">Firmware 9 version of cabinet 34. </t>
  </si>
  <si>
    <t xml:space="preserve">Firmware 9 version of cabinet 41. </t>
  </si>
  <si>
    <t xml:space="preserve">Firmware 9 version of cabinet 43. </t>
  </si>
  <si>
    <t xml:space="preserve">Firmware 9 version of cabinet 47. </t>
  </si>
  <si>
    <t xml:space="preserve">Firmware 9 version of cabinet 49. </t>
  </si>
  <si>
    <t xml:space="preserve">Firmware 9 version of cabinet 50. </t>
  </si>
  <si>
    <t xml:space="preserve">Firmware 9 version of cabinet 51. </t>
  </si>
  <si>
    <t xml:space="preserve">Firmware 9 version of cabinet 52. </t>
  </si>
  <si>
    <t xml:space="preserve">Firmware 9 version of cabinet 53. </t>
  </si>
  <si>
    <t>Bright switch on, Cap 365pF</t>
  </si>
  <si>
    <t>Bright switch on, Cap 391pF</t>
  </si>
  <si>
    <t>Bright switch on, Cap 500pF</t>
  </si>
  <si>
    <t>Bright switch on, Cap 423pF</t>
  </si>
  <si>
    <t>Bright switch on, Cap360pF</t>
  </si>
  <si>
    <t>Bright Cap 1004pF</t>
  </si>
  <si>
    <t>Bright Cap 396pF</t>
  </si>
  <si>
    <t>Bright switch on</t>
  </si>
  <si>
    <t>120 129 131</t>
  </si>
  <si>
    <t>120 124</t>
  </si>
  <si>
    <t>Cab</t>
  </si>
  <si>
    <t>V9 Cab</t>
  </si>
  <si>
    <t>125 126 127 130 132</t>
  </si>
  <si>
    <t xml:space="preserve">96 101 102 103 </t>
  </si>
  <si>
    <t>116 120 124</t>
  </si>
  <si>
    <t>83 93 94 114</t>
  </si>
  <si>
    <t>119 122</t>
  </si>
  <si>
    <t>121 122</t>
  </si>
  <si>
    <t>119 121 122</t>
  </si>
  <si>
    <t>120 124 125 126 127 130 132</t>
  </si>
  <si>
    <t>84 115 116</t>
  </si>
  <si>
    <t xml:space="preserve">96 101 102 103 108 </t>
  </si>
  <si>
    <t>120 124 125 126 127 129 130 132</t>
  </si>
  <si>
    <t>84 116 117</t>
  </si>
  <si>
    <t xml:space="preserve">105 106 </t>
  </si>
  <si>
    <t>83 93 94 96 101 102 103 114</t>
  </si>
  <si>
    <t>Bogner XTC 20th Ann Blue</t>
  </si>
  <si>
    <t>Bogner XTC 20th Ann Red</t>
  </si>
  <si>
    <t>Fender Princeton  1</t>
  </si>
  <si>
    <t>Fender Princeton  2</t>
  </si>
  <si>
    <t>Marshall 59 SprLd 50W Hi</t>
  </si>
  <si>
    <t>Marshall 59 SprLd 50W No</t>
  </si>
  <si>
    <t>Marshall 100W Plexi Hi</t>
  </si>
  <si>
    <t>Marshall 100W Plexi Nml</t>
  </si>
  <si>
    <t>BRIT JVM OD1 OR</t>
  </si>
  <si>
    <t>Carol-Ann TripTik</t>
  </si>
  <si>
    <t>TRIP-TIK</t>
  </si>
  <si>
    <t>Amp/Y has master on 10; level on -21,6</t>
  </si>
  <si>
    <t>FAS Modern I</t>
  </si>
</sst>
</file>

<file path=xl/styles.xml><?xml version="1.0" encoding="utf-8"?>
<styleSheet xmlns="http://schemas.openxmlformats.org/spreadsheetml/2006/main">
  <numFmts count="1">
    <numFmt numFmtId="164" formatCode="00"/>
  </numFmts>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0" fillId="0" borderId="0" xfId="0" applyFill="1"/>
    <xf numFmtId="0" fontId="0" fillId="0" borderId="0" xfId="0" applyAlignment="1">
      <alignment horizontal="left"/>
    </xf>
    <xf numFmtId="164" fontId="0" fillId="0" borderId="0" xfId="0" applyNumberFormat="1" applyAlignment="1">
      <alignment horizontal="left"/>
    </xf>
    <xf numFmtId="0" fontId="0" fillId="0" borderId="0" xfId="0" applyNumberFormat="1"/>
    <xf numFmtId="0" fontId="0" fillId="0" borderId="0" xfId="0" applyAlignment="1">
      <alignment horizontal="center"/>
    </xf>
    <xf numFmtId="2"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1" fillId="0" borderId="0" xfId="0" applyFont="1" applyFill="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136"/>
  <sheetViews>
    <sheetView tabSelected="1" zoomScale="85" zoomScaleNormal="85" workbookViewId="0">
      <pane xSplit="3" ySplit="2" topLeftCell="D78" activePane="bottomRight" state="frozen"/>
      <selection pane="topRight" activeCell="E1" sqref="E1"/>
      <selection pane="bottomLeft" activeCell="A3" sqref="A3"/>
      <selection pane="bottomRight" activeCell="B136" sqref="B136"/>
    </sheetView>
  </sheetViews>
  <sheetFormatPr defaultRowHeight="15"/>
  <cols>
    <col min="1" max="1" width="6" style="1" customWidth="1"/>
    <col min="2" max="2" width="35.85546875" style="1" bestFit="1" customWidth="1"/>
    <col min="3" max="3" width="19.28515625" style="1" bestFit="1" customWidth="1"/>
    <col min="4" max="4" width="79" style="2" bestFit="1" customWidth="1"/>
    <col min="5" max="5" width="46.5703125" style="2" bestFit="1" customWidth="1"/>
    <col min="6" max="6" width="32" style="2" bestFit="1" customWidth="1"/>
    <col min="7" max="7" width="7.7109375" style="5" customWidth="1"/>
    <col min="8" max="8" width="30.42578125" bestFit="1" customWidth="1"/>
    <col min="9" max="12" width="7.5703125" style="6" customWidth="1"/>
    <col min="13" max="13" width="40" bestFit="1" customWidth="1"/>
  </cols>
  <sheetData>
    <row r="1" spans="1:13">
      <c r="I1" s="14" t="s">
        <v>508</v>
      </c>
      <c r="J1" s="14"/>
      <c r="K1" s="14"/>
      <c r="L1" s="14"/>
    </row>
    <row r="2" spans="1:13">
      <c r="A2" s="1" t="s">
        <v>93</v>
      </c>
      <c r="B2" s="9" t="s">
        <v>94</v>
      </c>
      <c r="C2" s="9" t="s">
        <v>95</v>
      </c>
      <c r="D2" s="2" t="s">
        <v>97</v>
      </c>
      <c r="E2" s="2" t="s">
        <v>457</v>
      </c>
      <c r="F2" s="2" t="s">
        <v>600</v>
      </c>
      <c r="G2" s="12" t="s">
        <v>599</v>
      </c>
      <c r="H2" t="s">
        <v>96</v>
      </c>
      <c r="I2" s="6" t="s">
        <v>509</v>
      </c>
      <c r="J2" s="6" t="s">
        <v>168</v>
      </c>
      <c r="K2" s="6" t="s">
        <v>514</v>
      </c>
      <c r="L2" s="6" t="s">
        <v>513</v>
      </c>
      <c r="M2" s="6" t="s">
        <v>510</v>
      </c>
    </row>
    <row r="3" spans="1:13">
      <c r="A3" s="1">
        <v>250</v>
      </c>
      <c r="B3" s="1" t="s">
        <v>70</v>
      </c>
      <c r="C3" s="1" t="s">
        <v>265</v>
      </c>
      <c r="D3" s="2" t="s">
        <v>458</v>
      </c>
      <c r="E3" s="2" t="s">
        <v>459</v>
      </c>
      <c r="G3" s="5">
        <v>111</v>
      </c>
      <c r="H3" t="str">
        <f>VLOOKUP(G3,Cabs!A$1:B$150,2)</f>
        <v>4x10 SV Bass M88 Mix</v>
      </c>
      <c r="I3" s="6">
        <v>5</v>
      </c>
      <c r="J3" s="6">
        <v>5</v>
      </c>
      <c r="K3" s="6">
        <v>-8</v>
      </c>
      <c r="L3" s="6">
        <v>-3</v>
      </c>
    </row>
    <row r="4" spans="1:13">
      <c r="A4" s="1">
        <v>251</v>
      </c>
      <c r="B4" s="1" t="s">
        <v>51</v>
      </c>
      <c r="C4" s="1" t="s">
        <v>238</v>
      </c>
      <c r="E4" s="2">
        <v>85</v>
      </c>
      <c r="G4" s="5">
        <v>85</v>
      </c>
      <c r="H4" t="str">
        <f>VLOOKUP(G4,Cabs!A$1:B$150,2)</f>
        <v>1x12 Hot Kitty Mix</v>
      </c>
      <c r="I4" s="6">
        <v>3.25</v>
      </c>
      <c r="J4" s="6">
        <v>3</v>
      </c>
      <c r="K4" s="6">
        <v>2.8</v>
      </c>
      <c r="L4" s="6">
        <v>-3</v>
      </c>
      <c r="M4" t="s">
        <v>511</v>
      </c>
    </row>
    <row r="5" spans="1:13">
      <c r="A5" s="1">
        <v>252</v>
      </c>
      <c r="B5" s="1" t="s">
        <v>4</v>
      </c>
      <c r="C5" s="1" t="s">
        <v>185</v>
      </c>
      <c r="D5" s="2" t="s">
        <v>525</v>
      </c>
      <c r="E5" s="2" t="s">
        <v>512</v>
      </c>
      <c r="G5" s="5">
        <v>94</v>
      </c>
      <c r="H5" t="str">
        <f>VLOOKUP(G5,Cabs!A$1:B$150,2)</f>
        <v>2x12 Class-A 30w Silver Mix</v>
      </c>
      <c r="I5" s="6">
        <v>2.82</v>
      </c>
      <c r="J5" s="6">
        <v>10</v>
      </c>
      <c r="K5" s="6">
        <v>-4.3</v>
      </c>
      <c r="L5" s="6">
        <v>-3</v>
      </c>
    </row>
    <row r="6" spans="1:13">
      <c r="A6" s="1">
        <v>253</v>
      </c>
      <c r="B6" s="1" t="s">
        <v>295</v>
      </c>
      <c r="C6" s="1" t="s">
        <v>293</v>
      </c>
      <c r="D6" s="2" t="s">
        <v>460</v>
      </c>
      <c r="E6" s="2" t="s">
        <v>526</v>
      </c>
      <c r="G6" s="5">
        <v>56</v>
      </c>
      <c r="H6" t="str">
        <f>VLOOKUP(G6,Cabs!A$1:B$150,2)</f>
        <v>4x12 SLM H65 (OH)</v>
      </c>
      <c r="I6" s="6">
        <v>1.34</v>
      </c>
      <c r="J6" s="6">
        <v>3</v>
      </c>
      <c r="K6" s="6">
        <v>-10.7</v>
      </c>
      <c r="L6" s="6">
        <v>-3</v>
      </c>
    </row>
    <row r="7" spans="1:13">
      <c r="A7" s="1">
        <v>254</v>
      </c>
      <c r="B7" s="1" t="s">
        <v>296</v>
      </c>
      <c r="C7" s="1" t="s">
        <v>294</v>
      </c>
      <c r="D7" s="2" t="s">
        <v>462</v>
      </c>
      <c r="E7" s="2" t="s">
        <v>526</v>
      </c>
      <c r="G7" s="5">
        <v>56</v>
      </c>
      <c r="H7" t="str">
        <f>VLOOKUP(G7,Cabs!A$1:B$150,2)</f>
        <v>4x12 SLM H65 (OH)</v>
      </c>
      <c r="I7" s="6">
        <v>3.52</v>
      </c>
      <c r="J7" s="6">
        <v>3</v>
      </c>
      <c r="K7" s="6">
        <v>-2.4</v>
      </c>
      <c r="L7" s="6">
        <v>-3</v>
      </c>
    </row>
    <row r="8" spans="1:13">
      <c r="A8" s="1">
        <v>255</v>
      </c>
      <c r="B8" s="1" t="s">
        <v>91</v>
      </c>
      <c r="C8" s="1" t="s">
        <v>278</v>
      </c>
      <c r="D8" s="2" t="s">
        <v>463</v>
      </c>
      <c r="E8" s="2">
        <v>108</v>
      </c>
      <c r="F8" s="2" t="s">
        <v>601</v>
      </c>
      <c r="G8" s="5">
        <v>108</v>
      </c>
      <c r="H8" t="str">
        <f>VLOOKUP(G8,Cabs!A$1:B$150,2)</f>
        <v>4x12 Petrucci V30 Mix</v>
      </c>
      <c r="I8" s="6">
        <v>3.8</v>
      </c>
      <c r="J8" s="6">
        <v>5</v>
      </c>
      <c r="K8" s="6">
        <v>-9.3000000000000007</v>
      </c>
      <c r="L8" s="6">
        <v>-3</v>
      </c>
    </row>
    <row r="9" spans="1:13">
      <c r="A9" s="1">
        <v>256</v>
      </c>
      <c r="B9" s="1" t="s">
        <v>92</v>
      </c>
      <c r="C9" s="1" t="s">
        <v>279</v>
      </c>
      <c r="D9" s="2" t="s">
        <v>463</v>
      </c>
      <c r="E9" s="2">
        <v>108</v>
      </c>
      <c r="F9" s="2" t="s">
        <v>601</v>
      </c>
      <c r="G9" s="5">
        <v>44</v>
      </c>
      <c r="H9" t="str">
        <f>VLOOKUP(G9,Cabs!A$1:B$150,2)</f>
        <v>4x12 Recto V30 (OH)</v>
      </c>
      <c r="I9" s="6">
        <v>4.12</v>
      </c>
      <c r="J9" s="6">
        <v>3.5</v>
      </c>
      <c r="K9" s="6">
        <v>-3.7</v>
      </c>
      <c r="L9" s="6">
        <v>-3</v>
      </c>
      <c r="M9" t="s">
        <v>523</v>
      </c>
    </row>
    <row r="10" spans="1:13">
      <c r="A10" s="1">
        <v>257</v>
      </c>
      <c r="B10" s="1" t="s">
        <v>34</v>
      </c>
      <c r="C10" s="1" t="s">
        <v>218</v>
      </c>
      <c r="D10" s="2" t="s">
        <v>465</v>
      </c>
      <c r="E10" s="2" t="s">
        <v>597</v>
      </c>
      <c r="G10" s="5">
        <v>44</v>
      </c>
      <c r="H10" t="str">
        <f>VLOOKUP(G10,Cabs!A$1:B$150,2)</f>
        <v>4x12 Recto V30 (OH)</v>
      </c>
      <c r="I10" s="6">
        <v>2.79</v>
      </c>
      <c r="J10" s="6">
        <v>3.5</v>
      </c>
      <c r="K10" s="6">
        <v>-1.3</v>
      </c>
      <c r="L10" s="6">
        <v>-3</v>
      </c>
    </row>
    <row r="11" spans="1:13">
      <c r="A11" s="1">
        <v>258</v>
      </c>
      <c r="B11" s="1" t="s">
        <v>615</v>
      </c>
      <c r="C11" s="1" t="s">
        <v>216</v>
      </c>
      <c r="D11" s="2" t="s">
        <v>463</v>
      </c>
      <c r="E11" s="2">
        <v>108</v>
      </c>
      <c r="F11" s="2" t="s">
        <v>601</v>
      </c>
      <c r="G11" s="5">
        <v>108</v>
      </c>
      <c r="H11" t="str">
        <f>VLOOKUP(G11,Cabs!A$1:B$150,2)</f>
        <v>4x12 Petrucci V30 Mix</v>
      </c>
      <c r="I11" s="6">
        <v>2.2400000000000002</v>
      </c>
      <c r="J11" s="6">
        <v>3</v>
      </c>
      <c r="K11" s="6">
        <v>-4</v>
      </c>
      <c r="L11" s="6">
        <v>-3</v>
      </c>
    </row>
    <row r="12" spans="1:13">
      <c r="A12" s="1">
        <v>259</v>
      </c>
      <c r="B12" s="1" t="s">
        <v>616</v>
      </c>
      <c r="C12" s="1" t="s">
        <v>217</v>
      </c>
      <c r="D12" s="2" t="s">
        <v>463</v>
      </c>
      <c r="E12" s="2">
        <v>108</v>
      </c>
      <c r="F12" s="2" t="s">
        <v>601</v>
      </c>
      <c r="G12" s="5">
        <v>44</v>
      </c>
      <c r="H12" t="str">
        <f>VLOOKUP(G12,Cabs!A$1:B$150,2)</f>
        <v>4x12 Recto V30 (OH)</v>
      </c>
      <c r="I12" s="6">
        <v>3.75</v>
      </c>
      <c r="J12" s="6">
        <v>3</v>
      </c>
      <c r="K12" s="6">
        <v>-3.3</v>
      </c>
      <c r="L12" s="6">
        <v>-3</v>
      </c>
    </row>
    <row r="13" spans="1:13">
      <c r="A13" s="1">
        <v>260</v>
      </c>
      <c r="B13" s="1" t="s">
        <v>13</v>
      </c>
      <c r="C13" s="1" t="s">
        <v>195</v>
      </c>
      <c r="D13" s="2" t="s">
        <v>466</v>
      </c>
      <c r="E13" s="2" t="s">
        <v>602</v>
      </c>
      <c r="F13" s="2" t="s">
        <v>603</v>
      </c>
      <c r="G13" s="5">
        <v>103</v>
      </c>
      <c r="H13" t="str">
        <f>VLOOKUP(G13,Cabs!A$1:B$150,2)</f>
        <v>4x12 Basketweave TV Mix</v>
      </c>
      <c r="I13" s="6">
        <v>3.62</v>
      </c>
      <c r="J13" s="6">
        <v>5</v>
      </c>
      <c r="K13" s="6">
        <v>-3.2</v>
      </c>
      <c r="L13" s="6">
        <v>-3</v>
      </c>
    </row>
    <row r="14" spans="1:13">
      <c r="A14" s="1">
        <v>261</v>
      </c>
      <c r="B14" s="1" t="s">
        <v>456</v>
      </c>
      <c r="C14" s="1" t="s">
        <v>196</v>
      </c>
      <c r="G14" s="5">
        <v>108</v>
      </c>
      <c r="H14" t="str">
        <f>VLOOKUP(G14,Cabs!A$1:B$150,2)</f>
        <v>4x12 Petrucci V30 Mix</v>
      </c>
      <c r="I14" s="6">
        <v>3.49</v>
      </c>
      <c r="J14" s="6">
        <v>3.5</v>
      </c>
      <c r="K14" s="6">
        <v>-4.8</v>
      </c>
      <c r="L14" s="6">
        <v>-3</v>
      </c>
    </row>
    <row r="15" spans="1:13">
      <c r="A15" s="1">
        <v>262</v>
      </c>
      <c r="B15" s="1" t="s">
        <v>15</v>
      </c>
      <c r="C15" s="1" t="s">
        <v>197</v>
      </c>
      <c r="G15" s="5">
        <v>108</v>
      </c>
      <c r="H15" t="str">
        <f>VLOOKUP(G15,Cabs!A$1:B$150,2)</f>
        <v>4x12 Petrucci V30 Mix</v>
      </c>
      <c r="I15" s="6">
        <v>2.95</v>
      </c>
      <c r="J15" s="6">
        <v>3.5</v>
      </c>
      <c r="K15" s="6">
        <v>-10.199999999999999</v>
      </c>
      <c r="L15" s="6">
        <v>-3</v>
      </c>
    </row>
    <row r="16" spans="1:13">
      <c r="A16" s="1">
        <v>263</v>
      </c>
      <c r="B16" s="1" t="s">
        <v>14</v>
      </c>
      <c r="C16" s="1" t="s">
        <v>198</v>
      </c>
      <c r="G16" s="5">
        <v>43</v>
      </c>
      <c r="H16" t="str">
        <f>VLOOKUP(G16,Cabs!A$1:B$150,2)</f>
        <v>4x12 Recto V30 (RW)</v>
      </c>
      <c r="I16" s="6">
        <v>3</v>
      </c>
      <c r="J16" s="6">
        <v>3.5</v>
      </c>
      <c r="K16" s="6">
        <v>-9.1</v>
      </c>
      <c r="L16" s="6">
        <v>-3</v>
      </c>
      <c r="M16" t="s">
        <v>511</v>
      </c>
    </row>
    <row r="17" spans="1:13">
      <c r="A17" s="1">
        <v>264</v>
      </c>
      <c r="B17" s="1" t="s">
        <v>3</v>
      </c>
      <c r="C17" s="1" t="s">
        <v>181</v>
      </c>
      <c r="D17" s="2" t="s">
        <v>468</v>
      </c>
      <c r="F17" s="2" t="s">
        <v>598</v>
      </c>
      <c r="G17" s="5">
        <v>103</v>
      </c>
      <c r="H17" t="str">
        <f>VLOOKUP(G17,Cabs!A$1:B$150,2)</f>
        <v>4x12 Basketweave TV Mix</v>
      </c>
      <c r="I17" s="6">
        <v>3.28</v>
      </c>
      <c r="J17" s="6">
        <v>5</v>
      </c>
      <c r="K17" s="6">
        <v>-16.2</v>
      </c>
      <c r="L17" s="6">
        <v>-3</v>
      </c>
    </row>
    <row r="18" spans="1:13">
      <c r="A18" s="1">
        <v>265</v>
      </c>
      <c r="B18" s="1" t="s">
        <v>2</v>
      </c>
      <c r="C18" s="1" t="s">
        <v>182</v>
      </c>
      <c r="D18" s="2" t="s">
        <v>468</v>
      </c>
      <c r="F18" s="2" t="s">
        <v>598</v>
      </c>
      <c r="G18" s="5">
        <v>103</v>
      </c>
      <c r="H18" t="str">
        <f>VLOOKUP(G18,Cabs!A$1:B$150,2)</f>
        <v>4x12 Basketweave TV Mix</v>
      </c>
      <c r="I18" s="6">
        <v>5.5</v>
      </c>
      <c r="J18" s="6">
        <v>5</v>
      </c>
      <c r="K18" s="6">
        <v>-16.2</v>
      </c>
      <c r="L18" s="6">
        <v>-3</v>
      </c>
    </row>
    <row r="19" spans="1:13">
      <c r="A19" s="1">
        <v>266</v>
      </c>
      <c r="B19" s="1" t="s">
        <v>17</v>
      </c>
      <c r="C19" s="1" t="s">
        <v>291</v>
      </c>
      <c r="D19" s="2" t="s">
        <v>468</v>
      </c>
      <c r="F19" s="2" t="s">
        <v>598</v>
      </c>
      <c r="G19" s="5">
        <v>101</v>
      </c>
      <c r="H19" t="str">
        <f>VLOOKUP(G19,Cabs!A$1:B$150,2)</f>
        <v>4x12 Basketweave Green Mix</v>
      </c>
      <c r="I19" s="6">
        <v>4.5</v>
      </c>
      <c r="J19" s="6">
        <v>5</v>
      </c>
      <c r="K19" s="6">
        <v>-10.8</v>
      </c>
      <c r="L19" s="6">
        <v>-3</v>
      </c>
      <c r="M19" t="s">
        <v>511</v>
      </c>
    </row>
    <row r="20" spans="1:13">
      <c r="A20" s="1">
        <v>267</v>
      </c>
      <c r="B20" s="1" t="s">
        <v>18</v>
      </c>
      <c r="C20" s="1" t="s">
        <v>292</v>
      </c>
      <c r="D20" s="2" t="s">
        <v>468</v>
      </c>
      <c r="F20" s="2" t="s">
        <v>598</v>
      </c>
      <c r="G20" s="5">
        <v>44</v>
      </c>
      <c r="H20" t="str">
        <f>VLOOKUP(G20,Cabs!A$1:B$150,2)</f>
        <v>4x12 Recto V30 (OH)</v>
      </c>
      <c r="I20" s="6">
        <v>2.94</v>
      </c>
      <c r="J20" s="6">
        <v>5</v>
      </c>
      <c r="K20" s="6">
        <v>-10.8</v>
      </c>
      <c r="L20" s="6">
        <v>-3</v>
      </c>
    </row>
    <row r="21" spans="1:13">
      <c r="A21" s="1">
        <v>268</v>
      </c>
      <c r="B21" s="1" t="s">
        <v>19</v>
      </c>
      <c r="C21" s="1" t="s">
        <v>200</v>
      </c>
      <c r="D21" s="2" t="s">
        <v>469</v>
      </c>
      <c r="E21" s="2" t="s">
        <v>526</v>
      </c>
      <c r="F21" s="2">
        <v>119</v>
      </c>
      <c r="G21" s="5">
        <v>105</v>
      </c>
      <c r="H21" t="str">
        <f>VLOOKUP(G21,Cabs!A$1:B$150,2)</f>
        <v>4x12 Rumble EV12L Mix</v>
      </c>
      <c r="I21" s="6">
        <v>2.7</v>
      </c>
      <c r="J21" s="6">
        <v>3</v>
      </c>
      <c r="K21" s="6">
        <v>-13</v>
      </c>
      <c r="L21" s="6">
        <v>-3</v>
      </c>
      <c r="M21" t="s">
        <v>529</v>
      </c>
    </row>
    <row r="22" spans="1:13">
      <c r="A22" s="1">
        <v>269</v>
      </c>
      <c r="B22" s="1" t="s">
        <v>624</v>
      </c>
      <c r="C22" s="1" t="s">
        <v>625</v>
      </c>
      <c r="D22" s="2" t="s">
        <v>469</v>
      </c>
      <c r="E22" s="2" t="s">
        <v>461</v>
      </c>
      <c r="F22" s="2">
        <v>119</v>
      </c>
      <c r="G22" s="13">
        <v>106</v>
      </c>
      <c r="H22" t="str">
        <f>VLOOKUP(G22,Cabs!A$1:B$150,2)</f>
        <v>4x12 Rumble EV12S Mix</v>
      </c>
      <c r="I22" s="6">
        <v>2.77</v>
      </c>
      <c r="J22" s="6">
        <v>3</v>
      </c>
      <c r="K22" s="6">
        <v>-10.6</v>
      </c>
      <c r="L22" s="6">
        <v>-3</v>
      </c>
    </row>
    <row r="23" spans="1:13">
      <c r="A23" s="1">
        <v>270</v>
      </c>
      <c r="B23" s="1" t="s">
        <v>16</v>
      </c>
      <c r="C23" s="1" t="s">
        <v>199</v>
      </c>
      <c r="E23" s="2">
        <v>118</v>
      </c>
      <c r="G23" s="5">
        <v>108</v>
      </c>
      <c r="H23" t="str">
        <f>VLOOKUP(G23,Cabs!A$1:B$150,2)</f>
        <v>4x12 Petrucci V30 Mix</v>
      </c>
      <c r="I23" s="6">
        <v>3.44</v>
      </c>
      <c r="J23" s="6">
        <v>3.5</v>
      </c>
      <c r="K23" s="6">
        <v>3.1</v>
      </c>
      <c r="L23" s="6">
        <v>-3</v>
      </c>
    </row>
    <row r="24" spans="1:13">
      <c r="A24" s="1">
        <v>271</v>
      </c>
      <c r="B24" s="1" t="s">
        <v>24</v>
      </c>
      <c r="C24" s="1" t="s">
        <v>205</v>
      </c>
      <c r="D24" s="2" t="s">
        <v>530</v>
      </c>
      <c r="E24" s="2">
        <v>108</v>
      </c>
      <c r="F24" s="2" t="s">
        <v>601</v>
      </c>
      <c r="G24" s="5">
        <v>108</v>
      </c>
      <c r="H24" t="str">
        <f>VLOOKUP(G24,Cabs!A$1:B$150,2)</f>
        <v>4x12 Petrucci V30 Mix</v>
      </c>
      <c r="I24" s="6">
        <v>3.51</v>
      </c>
      <c r="J24" s="6">
        <v>3</v>
      </c>
      <c r="K24" s="6">
        <v>5.0999999999999996</v>
      </c>
      <c r="L24" s="6">
        <v>-3</v>
      </c>
      <c r="M24" t="s">
        <v>511</v>
      </c>
    </row>
    <row r="25" spans="1:13">
      <c r="A25" s="1">
        <v>272</v>
      </c>
      <c r="B25" s="1" t="s">
        <v>47</v>
      </c>
      <c r="C25" s="1" t="s">
        <v>233</v>
      </c>
      <c r="D25" s="2" t="s">
        <v>531</v>
      </c>
      <c r="E25" s="2">
        <v>108</v>
      </c>
      <c r="F25" s="2" t="s">
        <v>601</v>
      </c>
      <c r="G25" s="5">
        <v>44</v>
      </c>
      <c r="H25" t="str">
        <f>VLOOKUP(G25,Cabs!A$1:B$150,2)</f>
        <v>4x12 Recto V30 (OH)</v>
      </c>
      <c r="I25" s="6">
        <v>3.49</v>
      </c>
      <c r="J25" s="6">
        <v>3</v>
      </c>
      <c r="K25" s="6">
        <v>2</v>
      </c>
      <c r="L25" s="6">
        <v>-3</v>
      </c>
    </row>
    <row r="26" spans="1:13">
      <c r="A26" s="1">
        <v>273</v>
      </c>
      <c r="B26" s="1" t="s">
        <v>48</v>
      </c>
      <c r="C26" s="1" t="s">
        <v>234</v>
      </c>
      <c r="D26" s="2" t="s">
        <v>531</v>
      </c>
      <c r="E26" s="2">
        <v>108</v>
      </c>
      <c r="F26" s="2" t="s">
        <v>601</v>
      </c>
      <c r="G26" s="5">
        <v>44</v>
      </c>
      <c r="H26" t="str">
        <f>VLOOKUP(G26,Cabs!A$1:B$150,2)</f>
        <v>4x12 Recto V30 (OH)</v>
      </c>
      <c r="I26" s="6">
        <v>2.19</v>
      </c>
      <c r="J26" s="6">
        <v>3</v>
      </c>
      <c r="K26" s="6">
        <v>3</v>
      </c>
      <c r="L26" s="6">
        <v>-3</v>
      </c>
    </row>
    <row r="27" spans="1:13">
      <c r="A27" s="1">
        <v>274</v>
      </c>
      <c r="B27" s="1" t="s">
        <v>82</v>
      </c>
      <c r="C27" s="1" t="s">
        <v>235</v>
      </c>
      <c r="D27" s="2" t="s">
        <v>531</v>
      </c>
      <c r="E27" s="2">
        <v>108</v>
      </c>
      <c r="F27" s="2" t="s">
        <v>601</v>
      </c>
      <c r="G27" s="5">
        <v>108</v>
      </c>
      <c r="H27" t="str">
        <f>VLOOKUP(G27,Cabs!A$1:B$150,2)</f>
        <v>4x12 Petrucci V30 Mix</v>
      </c>
      <c r="I27" s="6">
        <v>3.94</v>
      </c>
      <c r="J27" s="6">
        <v>3</v>
      </c>
      <c r="K27" s="6">
        <v>3</v>
      </c>
      <c r="L27" s="6">
        <v>-3</v>
      </c>
    </row>
    <row r="28" spans="1:13">
      <c r="A28" s="1">
        <v>275</v>
      </c>
      <c r="B28" s="1" t="s">
        <v>26</v>
      </c>
      <c r="C28" s="1" t="s">
        <v>211</v>
      </c>
      <c r="D28" s="2" t="s">
        <v>531</v>
      </c>
      <c r="E28" s="2">
        <v>108</v>
      </c>
      <c r="F28" s="2" t="s">
        <v>601</v>
      </c>
      <c r="G28" s="5">
        <v>43</v>
      </c>
      <c r="H28" t="str">
        <f>VLOOKUP(G28,Cabs!A$1:B$150,2)</f>
        <v>4x12 Recto V30 (RW)</v>
      </c>
      <c r="I28" s="6">
        <v>4</v>
      </c>
      <c r="J28" s="6">
        <v>3</v>
      </c>
      <c r="K28" s="6">
        <v>5</v>
      </c>
      <c r="L28" s="6">
        <f>+-3</f>
        <v>-3</v>
      </c>
      <c r="M28" t="s">
        <v>511</v>
      </c>
    </row>
    <row r="29" spans="1:13">
      <c r="A29" s="1">
        <v>276</v>
      </c>
      <c r="B29" s="1" t="s">
        <v>27</v>
      </c>
      <c r="C29" s="1" t="s">
        <v>212</v>
      </c>
      <c r="D29" s="2" t="s">
        <v>531</v>
      </c>
      <c r="E29" s="2">
        <v>108</v>
      </c>
      <c r="F29" s="2" t="s">
        <v>601</v>
      </c>
      <c r="G29" s="5">
        <v>43</v>
      </c>
      <c r="H29" t="str">
        <f>VLOOKUP(G29,Cabs!A$1:B$150,2)</f>
        <v>4x12 Recto V30 (RW)</v>
      </c>
      <c r="I29" s="6">
        <v>4.08</v>
      </c>
      <c r="J29" s="6">
        <v>3</v>
      </c>
      <c r="K29" s="6">
        <v>3.7</v>
      </c>
      <c r="L29" s="6">
        <v>-3</v>
      </c>
    </row>
    <row r="30" spans="1:13">
      <c r="A30" s="1">
        <v>277</v>
      </c>
      <c r="B30" s="1" t="s">
        <v>28</v>
      </c>
      <c r="C30" s="1" t="s">
        <v>213</v>
      </c>
      <c r="D30" s="2" t="s">
        <v>531</v>
      </c>
      <c r="E30" s="2">
        <v>108</v>
      </c>
      <c r="F30" s="2" t="s">
        <v>601</v>
      </c>
      <c r="G30" s="5">
        <v>108</v>
      </c>
      <c r="H30" t="str">
        <f>VLOOKUP(G30,Cabs!A$1:B$150,2)</f>
        <v>4x12 Petrucci V30 Mix</v>
      </c>
      <c r="I30" s="6">
        <v>2.09</v>
      </c>
      <c r="J30" s="6">
        <v>3</v>
      </c>
      <c r="K30" s="6">
        <v>3.9</v>
      </c>
      <c r="L30" s="6">
        <v>-3</v>
      </c>
    </row>
    <row r="31" spans="1:13">
      <c r="A31" s="1">
        <v>278</v>
      </c>
      <c r="B31" s="1" t="s">
        <v>25</v>
      </c>
      <c r="C31" s="1" t="s">
        <v>206</v>
      </c>
      <c r="D31" s="2" t="s">
        <v>531</v>
      </c>
      <c r="E31" s="2">
        <v>108</v>
      </c>
      <c r="F31" s="2" t="s">
        <v>601</v>
      </c>
      <c r="G31" s="5">
        <v>43</v>
      </c>
      <c r="H31" t="str">
        <f>VLOOKUP(G31,Cabs!A$1:B$150,2)</f>
        <v>4x12 Recto V30 (RW)</v>
      </c>
      <c r="I31" s="6">
        <v>1.84</v>
      </c>
      <c r="J31" s="6">
        <v>3</v>
      </c>
      <c r="K31" s="6">
        <v>2.1</v>
      </c>
      <c r="L31" s="6">
        <v>-3</v>
      </c>
    </row>
    <row r="32" spans="1:13">
      <c r="A32" s="1">
        <v>279</v>
      </c>
      <c r="B32" s="1" t="s">
        <v>31</v>
      </c>
      <c r="C32" s="1" t="s">
        <v>210</v>
      </c>
      <c r="E32" s="2">
        <v>84</v>
      </c>
      <c r="G32" s="5">
        <v>84</v>
      </c>
      <c r="H32" t="str">
        <f>VLOOKUP(G32,Cabs!A$1:B$150,2)</f>
        <v>1x12 Division 13 Mix</v>
      </c>
      <c r="I32" s="6">
        <v>1.52</v>
      </c>
      <c r="J32" s="6">
        <v>8.57</v>
      </c>
      <c r="K32" s="6">
        <v>-2.5</v>
      </c>
      <c r="L32" s="6">
        <v>-3</v>
      </c>
    </row>
    <row r="33" spans="1:13">
      <c r="A33" s="1">
        <v>280</v>
      </c>
      <c r="B33" s="1" t="s">
        <v>54</v>
      </c>
      <c r="C33" s="1" t="s">
        <v>241</v>
      </c>
      <c r="D33" s="2" t="s">
        <v>470</v>
      </c>
      <c r="E33" s="2" t="s">
        <v>604</v>
      </c>
      <c r="F33" s="2" t="s">
        <v>598</v>
      </c>
      <c r="G33" s="5">
        <v>94</v>
      </c>
      <c r="H33" t="str">
        <f>VLOOKUP(G33,Cabs!A$1:B$150,2)</f>
        <v>2x12 Class-A 30w Silver Mix</v>
      </c>
      <c r="I33" s="6">
        <v>1.24</v>
      </c>
      <c r="J33" s="6">
        <v>5</v>
      </c>
      <c r="K33" s="6">
        <v>1.3</v>
      </c>
      <c r="L33" s="6">
        <v>-3</v>
      </c>
    </row>
    <row r="34" spans="1:13">
      <c r="A34" s="1">
        <v>281</v>
      </c>
      <c r="B34" s="1" t="s">
        <v>55</v>
      </c>
      <c r="C34" s="1" t="s">
        <v>242</v>
      </c>
      <c r="D34" s="2" t="s">
        <v>460</v>
      </c>
      <c r="E34" s="2" t="s">
        <v>461</v>
      </c>
      <c r="F34" s="2">
        <v>119</v>
      </c>
      <c r="G34" s="5">
        <v>106</v>
      </c>
      <c r="H34" t="str">
        <f>VLOOKUP(G34,Cabs!A$1:B$150,2)</f>
        <v>4x12 Rumble EV12S Mix</v>
      </c>
      <c r="I34" s="6">
        <v>6.62</v>
      </c>
      <c r="J34" s="6">
        <v>3</v>
      </c>
      <c r="K34" s="6">
        <v>-13</v>
      </c>
      <c r="L34" s="6">
        <v>-3</v>
      </c>
    </row>
    <row r="35" spans="1:13">
      <c r="A35" s="1">
        <v>282</v>
      </c>
      <c r="B35" s="1" t="s">
        <v>56</v>
      </c>
      <c r="C35" s="1" t="s">
        <v>243</v>
      </c>
      <c r="D35" s="2" t="s">
        <v>460</v>
      </c>
      <c r="E35" s="2" t="s">
        <v>461</v>
      </c>
      <c r="F35" s="2">
        <v>119</v>
      </c>
      <c r="G35" s="5">
        <v>106</v>
      </c>
      <c r="H35" t="str">
        <f>VLOOKUP(G35,Cabs!A$1:B$150,2)</f>
        <v>4x12 Rumble EV12S Mix</v>
      </c>
      <c r="I35" s="6">
        <v>6.24</v>
      </c>
      <c r="J35" s="6">
        <v>3</v>
      </c>
      <c r="K35" s="6">
        <v>-10.8</v>
      </c>
      <c r="L35" s="6">
        <v>-3</v>
      </c>
    </row>
    <row r="36" spans="1:13">
      <c r="A36" s="1">
        <v>283</v>
      </c>
      <c r="B36" s="1" t="s">
        <v>33</v>
      </c>
      <c r="C36" s="1" t="s">
        <v>215</v>
      </c>
      <c r="D36" s="2" t="s">
        <v>530</v>
      </c>
      <c r="E36" s="2">
        <v>108</v>
      </c>
      <c r="F36" s="2" t="s">
        <v>601</v>
      </c>
      <c r="G36" s="5">
        <v>108</v>
      </c>
      <c r="H36" t="str">
        <f>VLOOKUP(G36,Cabs!A$1:B$150,2)</f>
        <v>4x12 Petrucci V30 Mix</v>
      </c>
      <c r="I36" s="6">
        <v>2.93</v>
      </c>
      <c r="J36" s="6">
        <v>3</v>
      </c>
      <c r="K36" s="6">
        <v>3.6</v>
      </c>
      <c r="L36" s="6">
        <v>-3</v>
      </c>
      <c r="M36" t="s">
        <v>511</v>
      </c>
    </row>
    <row r="37" spans="1:13">
      <c r="A37" s="1">
        <v>284</v>
      </c>
      <c r="B37" s="1" t="s">
        <v>80</v>
      </c>
      <c r="C37" s="1" t="s">
        <v>176</v>
      </c>
      <c r="D37" s="2">
        <v>49</v>
      </c>
      <c r="E37" s="2">
        <v>107</v>
      </c>
      <c r="F37" s="2">
        <v>128</v>
      </c>
      <c r="G37" s="5">
        <v>49</v>
      </c>
      <c r="H37" t="str">
        <f>VLOOKUP(G37,Cabs!A$1:B$150,2)</f>
        <v>4x12 PVH 6160 (RW)</v>
      </c>
      <c r="I37" s="6">
        <v>2.59</v>
      </c>
      <c r="J37" s="6">
        <v>3.5</v>
      </c>
      <c r="K37" s="6">
        <v>-8.9</v>
      </c>
      <c r="L37" s="6">
        <v>-3</v>
      </c>
    </row>
    <row r="38" spans="1:13">
      <c r="A38" s="1">
        <v>285</v>
      </c>
      <c r="B38" s="1" t="s">
        <v>79</v>
      </c>
      <c r="C38" s="1" t="s">
        <v>177</v>
      </c>
      <c r="D38" s="2">
        <v>49</v>
      </c>
      <c r="E38" s="2">
        <v>107</v>
      </c>
      <c r="F38" s="2">
        <v>128</v>
      </c>
      <c r="G38" s="5">
        <v>107</v>
      </c>
      <c r="H38" t="str">
        <f>VLOOKUP(G38,Cabs!A$1:B$150,2)</f>
        <v>4x12 PVH6160 Mix</v>
      </c>
      <c r="I38" s="6">
        <v>0.7</v>
      </c>
      <c r="J38" s="6">
        <v>4</v>
      </c>
      <c r="K38" s="6">
        <v>-1</v>
      </c>
      <c r="L38" s="6">
        <v>-3</v>
      </c>
    </row>
    <row r="39" spans="1:13">
      <c r="A39" s="1">
        <v>286</v>
      </c>
      <c r="B39" s="1" t="s">
        <v>81</v>
      </c>
      <c r="C39" s="1" t="s">
        <v>178</v>
      </c>
      <c r="D39" s="2">
        <v>49</v>
      </c>
      <c r="E39" s="2">
        <v>107</v>
      </c>
      <c r="F39" s="2">
        <v>128</v>
      </c>
      <c r="G39" s="5">
        <v>44</v>
      </c>
      <c r="H39" t="str">
        <f>VLOOKUP(G39,Cabs!A$1:B$150,2)</f>
        <v>4x12 Recto V30 (OH)</v>
      </c>
      <c r="I39" s="6">
        <v>1.67</v>
      </c>
      <c r="J39" s="6">
        <v>3</v>
      </c>
      <c r="K39" s="6">
        <v>1</v>
      </c>
      <c r="L39" s="6">
        <v>-3</v>
      </c>
    </row>
    <row r="40" spans="1:13">
      <c r="A40" s="1">
        <v>287</v>
      </c>
      <c r="B40" s="1" t="s">
        <v>40</v>
      </c>
      <c r="C40" s="1" t="s">
        <v>40</v>
      </c>
      <c r="D40" s="2">
        <v>49</v>
      </c>
      <c r="E40" s="2">
        <v>107</v>
      </c>
      <c r="F40" s="2">
        <v>128</v>
      </c>
      <c r="G40" s="5">
        <v>49</v>
      </c>
      <c r="H40" t="str">
        <f>VLOOKUP(G40,Cabs!A$1:B$150,2)</f>
        <v>4x12 PVH 6160 (RW)</v>
      </c>
      <c r="I40" s="6">
        <v>2.0099999999999998</v>
      </c>
      <c r="J40" s="6">
        <v>3.5</v>
      </c>
      <c r="K40" s="6">
        <v>2</v>
      </c>
      <c r="L40" s="6">
        <v>-3</v>
      </c>
    </row>
    <row r="41" spans="1:13">
      <c r="A41" s="1">
        <v>288</v>
      </c>
      <c r="B41" s="1" t="s">
        <v>35</v>
      </c>
      <c r="C41" s="1" t="s">
        <v>184</v>
      </c>
      <c r="G41" s="5">
        <v>43</v>
      </c>
      <c r="H41" t="str">
        <f>VLOOKUP(G41,Cabs!A$1:B$150,2)</f>
        <v>4x12 Recto V30 (RW)</v>
      </c>
      <c r="I41" s="6">
        <v>2.83</v>
      </c>
      <c r="J41" s="6">
        <v>4</v>
      </c>
      <c r="K41" s="6">
        <v>-9.1</v>
      </c>
      <c r="L41" s="6">
        <v>-3</v>
      </c>
      <c r="M41" t="s">
        <v>589</v>
      </c>
    </row>
    <row r="42" spans="1:13">
      <c r="A42" s="1">
        <v>289</v>
      </c>
      <c r="B42" s="1" t="s">
        <v>41</v>
      </c>
      <c r="C42" s="1" t="s">
        <v>219</v>
      </c>
      <c r="G42" s="5">
        <v>101</v>
      </c>
      <c r="H42" t="str">
        <f>VLOOKUP(G42,Cabs!A$1:B$150,2)</f>
        <v>4x12 Basketweave Green Mix</v>
      </c>
      <c r="I42" s="6">
        <v>4.71</v>
      </c>
      <c r="J42" s="6">
        <v>4</v>
      </c>
      <c r="K42" s="6">
        <v>4.9000000000000004</v>
      </c>
      <c r="L42" s="6">
        <v>-3</v>
      </c>
      <c r="M42" t="s">
        <v>590</v>
      </c>
    </row>
    <row r="43" spans="1:13">
      <c r="A43" s="1">
        <v>290</v>
      </c>
      <c r="B43" s="1" t="s">
        <v>36</v>
      </c>
      <c r="C43" s="1" t="s">
        <v>220</v>
      </c>
      <c r="G43" s="5">
        <v>43</v>
      </c>
      <c r="H43" t="str">
        <f>VLOOKUP(G43,Cabs!A$1:B$150,2)</f>
        <v>4x12 Recto V30 (RW)</v>
      </c>
      <c r="I43" s="6">
        <v>3.66</v>
      </c>
      <c r="J43" s="6">
        <v>10</v>
      </c>
      <c r="K43" s="6">
        <v>-4.7</v>
      </c>
      <c r="L43" s="6">
        <v>-3</v>
      </c>
    </row>
    <row r="44" spans="1:13">
      <c r="A44" s="1">
        <v>291</v>
      </c>
      <c r="B44" s="1" t="s">
        <v>37</v>
      </c>
      <c r="C44" s="1" t="s">
        <v>221</v>
      </c>
      <c r="G44" s="5">
        <v>44</v>
      </c>
      <c r="H44" t="str">
        <f>VLOOKUP(G44,Cabs!A$1:B$150,2)</f>
        <v>4x12 Recto V30 (OH)</v>
      </c>
      <c r="I44" s="6">
        <v>4.5199999999999996</v>
      </c>
      <c r="J44" s="6">
        <v>3</v>
      </c>
      <c r="K44" s="6">
        <v>0.9</v>
      </c>
      <c r="L44" s="6">
        <v>-3</v>
      </c>
      <c r="M44" t="s">
        <v>515</v>
      </c>
    </row>
    <row r="45" spans="1:13">
      <c r="A45" s="1">
        <v>292</v>
      </c>
      <c r="B45" s="1" t="s">
        <v>38</v>
      </c>
      <c r="C45" s="1" t="s">
        <v>222</v>
      </c>
      <c r="G45" s="5">
        <v>44</v>
      </c>
      <c r="H45" t="str">
        <f>VLOOKUP(G45,Cabs!A$1:B$150,2)</f>
        <v>4x12 Recto V30 (OH)</v>
      </c>
      <c r="I45" s="6">
        <v>2.83</v>
      </c>
      <c r="J45" s="6">
        <v>3.5</v>
      </c>
      <c r="K45" s="6">
        <v>0.9</v>
      </c>
      <c r="L45" s="6">
        <v>-3</v>
      </c>
      <c r="M45" t="s">
        <v>516</v>
      </c>
    </row>
    <row r="46" spans="1:13">
      <c r="A46" s="1">
        <v>293</v>
      </c>
      <c r="B46" s="1" t="s">
        <v>627</v>
      </c>
      <c r="C46" s="1" t="s">
        <v>223</v>
      </c>
      <c r="G46" s="5">
        <v>43</v>
      </c>
      <c r="H46" t="str">
        <f>VLOOKUP(G46,Cabs!A$1:B$150,2)</f>
        <v>4x12 Recto V30 (RW)</v>
      </c>
      <c r="I46" s="6">
        <v>1.83</v>
      </c>
      <c r="J46" s="6">
        <v>3</v>
      </c>
      <c r="K46" s="6">
        <v>-1.6</v>
      </c>
      <c r="L46" s="6">
        <v>-3</v>
      </c>
    </row>
    <row r="47" spans="1:13">
      <c r="A47" s="1">
        <v>294</v>
      </c>
      <c r="B47" s="1" t="s">
        <v>545</v>
      </c>
      <c r="C47" s="1" t="s">
        <v>546</v>
      </c>
      <c r="G47" s="10"/>
      <c r="I47" s="6">
        <v>0.98</v>
      </c>
      <c r="J47" s="6">
        <v>3</v>
      </c>
      <c r="K47" s="6">
        <v>2.8</v>
      </c>
      <c r="L47" s="6">
        <v>-3</v>
      </c>
    </row>
    <row r="48" spans="1:13">
      <c r="A48" s="1">
        <v>295</v>
      </c>
      <c r="B48" s="1" t="s">
        <v>39</v>
      </c>
      <c r="C48" s="1" t="s">
        <v>224</v>
      </c>
      <c r="G48" s="5">
        <v>102</v>
      </c>
      <c r="H48" t="str">
        <f>VLOOKUP(G48,Cabs!A$1:B$150,2)</f>
        <v>4x12 Basketweave AX Mix</v>
      </c>
      <c r="I48" s="6">
        <v>2.68</v>
      </c>
      <c r="J48" s="6">
        <v>3.5</v>
      </c>
      <c r="K48" s="6">
        <v>0</v>
      </c>
      <c r="L48" s="6">
        <v>-3</v>
      </c>
    </row>
    <row r="49" spans="1:13">
      <c r="A49" s="1">
        <v>296</v>
      </c>
      <c r="B49" s="1" t="s">
        <v>69</v>
      </c>
      <c r="C49" s="1" t="s">
        <v>264</v>
      </c>
      <c r="G49" s="5">
        <v>103</v>
      </c>
      <c r="H49" t="str">
        <f>VLOOKUP(G49,Cabs!A$1:B$150,2)</f>
        <v>4x12 Basketweave TV Mix</v>
      </c>
      <c r="I49" s="6">
        <v>2.69</v>
      </c>
      <c r="J49" s="6">
        <v>7</v>
      </c>
      <c r="K49" s="6">
        <v>-4.9000000000000004</v>
      </c>
      <c r="L49" s="6">
        <v>-3</v>
      </c>
    </row>
    <row r="50" spans="1:13">
      <c r="A50" s="1">
        <v>297</v>
      </c>
      <c r="B50" s="1" t="s">
        <v>42</v>
      </c>
      <c r="C50" s="1" t="s">
        <v>225</v>
      </c>
      <c r="G50" s="5">
        <v>103</v>
      </c>
      <c r="H50" t="str">
        <f>VLOOKUP(G50,Cabs!A$1:B$150,2)</f>
        <v>4x12 Basketweave TV Mix</v>
      </c>
      <c r="I50" s="6">
        <v>2</v>
      </c>
      <c r="J50" s="6">
        <v>10</v>
      </c>
      <c r="K50" s="6">
        <v>-0.9</v>
      </c>
      <c r="L50" s="6">
        <v>-3</v>
      </c>
    </row>
    <row r="51" spans="1:13">
      <c r="A51" s="1">
        <v>298</v>
      </c>
      <c r="B51" s="1" t="s">
        <v>76</v>
      </c>
      <c r="C51" s="1" t="s">
        <v>179</v>
      </c>
      <c r="D51" s="2" t="s">
        <v>471</v>
      </c>
      <c r="E51" s="2">
        <v>99</v>
      </c>
      <c r="G51" s="5">
        <v>99</v>
      </c>
      <c r="H51" t="str">
        <f>VLOOKUP(G51,Cabs!A$1:B$150,2)</f>
        <v>4x10 Bassguy Mix</v>
      </c>
      <c r="I51" s="6">
        <v>1.64</v>
      </c>
      <c r="J51" s="6">
        <v>10</v>
      </c>
      <c r="K51" s="6">
        <v>-4.4000000000000004</v>
      </c>
      <c r="L51" s="6">
        <v>-3</v>
      </c>
    </row>
    <row r="52" spans="1:13">
      <c r="A52" s="1">
        <v>299</v>
      </c>
      <c r="B52" s="1" t="s">
        <v>68</v>
      </c>
      <c r="C52" s="1" t="s">
        <v>263</v>
      </c>
      <c r="E52" s="2" t="s">
        <v>493</v>
      </c>
      <c r="G52" s="5">
        <v>89</v>
      </c>
      <c r="H52" t="str">
        <f>VLOOKUP(G52,Cabs!A$1:B$150,2)</f>
        <v>2x10 Super Tweed Mix</v>
      </c>
      <c r="I52" s="6">
        <v>1.45</v>
      </c>
      <c r="J52" s="6">
        <v>10</v>
      </c>
      <c r="K52" s="6">
        <v>-4.4000000000000004</v>
      </c>
      <c r="L52" s="6">
        <v>-3</v>
      </c>
    </row>
    <row r="53" spans="1:13">
      <c r="A53" s="1">
        <v>300</v>
      </c>
      <c r="B53" s="1" t="s">
        <v>77</v>
      </c>
      <c r="C53" s="1" t="s">
        <v>180</v>
      </c>
      <c r="D53" s="2" t="s">
        <v>471</v>
      </c>
      <c r="E53" s="2">
        <v>99</v>
      </c>
      <c r="G53" s="5">
        <v>99</v>
      </c>
      <c r="H53" t="str">
        <f>VLOOKUP(G53,Cabs!A$1:B$150,2)</f>
        <v>4x10 Bassguy Mix</v>
      </c>
      <c r="I53" s="6">
        <v>1.77</v>
      </c>
      <c r="J53" s="6">
        <v>10</v>
      </c>
      <c r="K53" s="6">
        <v>-10</v>
      </c>
      <c r="L53" s="6">
        <v>-3</v>
      </c>
    </row>
    <row r="54" spans="1:13">
      <c r="A54" s="1">
        <v>301</v>
      </c>
      <c r="B54" s="1" t="s">
        <v>90</v>
      </c>
      <c r="C54" s="1" t="s">
        <v>208</v>
      </c>
      <c r="D54" s="2" t="s">
        <v>472</v>
      </c>
      <c r="E54" s="2" t="s">
        <v>473</v>
      </c>
      <c r="F54" s="2" t="s">
        <v>605</v>
      </c>
      <c r="G54" s="5">
        <v>105</v>
      </c>
      <c r="H54" t="str">
        <f>VLOOKUP(G54,Cabs!A$1:B$150,2)</f>
        <v>4x12 Rumble EV12L Mix</v>
      </c>
      <c r="I54" s="6">
        <v>1.65</v>
      </c>
      <c r="J54" s="6">
        <v>10</v>
      </c>
      <c r="K54" s="6">
        <v>-1</v>
      </c>
      <c r="L54" s="6">
        <v>-3</v>
      </c>
    </row>
    <row r="55" spans="1:13">
      <c r="A55" s="1">
        <v>302</v>
      </c>
      <c r="B55" s="1" t="s">
        <v>78</v>
      </c>
      <c r="C55" s="1" t="s">
        <v>183</v>
      </c>
      <c r="D55" s="2" t="s">
        <v>524</v>
      </c>
      <c r="E55" s="2">
        <v>91</v>
      </c>
      <c r="F55" s="2" t="s">
        <v>606</v>
      </c>
      <c r="G55" s="5">
        <v>91</v>
      </c>
      <c r="H55" t="str">
        <f>VLOOKUP(G55,Cabs!A$1:B$150,2)</f>
        <v>2x12 Double Verb Mix</v>
      </c>
      <c r="I55" s="6">
        <v>4</v>
      </c>
      <c r="J55" s="6">
        <v>10</v>
      </c>
      <c r="K55" s="6">
        <v>-5.3</v>
      </c>
      <c r="L55" s="6">
        <v>-3</v>
      </c>
    </row>
    <row r="56" spans="1:13">
      <c r="A56" s="1">
        <v>303</v>
      </c>
      <c r="B56" s="1" t="s">
        <v>53</v>
      </c>
      <c r="C56" s="1" t="s">
        <v>240</v>
      </c>
      <c r="E56" s="2">
        <v>79</v>
      </c>
      <c r="G56" s="5">
        <v>79</v>
      </c>
      <c r="H56" t="str">
        <f>VLOOKUP(G56,Cabs!A$1:B$150,2)</f>
        <v>1x12 Junior Blues Mix</v>
      </c>
      <c r="I56" s="6">
        <v>4</v>
      </c>
      <c r="J56" s="6">
        <v>5</v>
      </c>
      <c r="K56" s="6">
        <v>-7.8</v>
      </c>
      <c r="L56" s="6">
        <v>-3</v>
      </c>
    </row>
    <row r="57" spans="1:13">
      <c r="A57" s="1">
        <v>304</v>
      </c>
      <c r="B57" s="1" t="s">
        <v>617</v>
      </c>
      <c r="C57" s="1" t="s">
        <v>547</v>
      </c>
      <c r="D57" s="2">
        <v>3</v>
      </c>
      <c r="E57" s="2" t="s">
        <v>474</v>
      </c>
      <c r="G57" s="10">
        <v>77</v>
      </c>
      <c r="H57" t="str">
        <f>VLOOKUP(G57,Cabs!A$1:B$150,2)</f>
        <v>1x10 Prince Tone Black Mix</v>
      </c>
      <c r="I57" s="6">
        <v>3.9</v>
      </c>
      <c r="J57" s="6">
        <v>10</v>
      </c>
      <c r="K57" s="6">
        <v>-6.6</v>
      </c>
      <c r="L57" s="6">
        <v>-3</v>
      </c>
      <c r="M57" t="s">
        <v>532</v>
      </c>
    </row>
    <row r="58" spans="1:13">
      <c r="A58" s="1">
        <v>305</v>
      </c>
      <c r="B58" s="1" t="s">
        <v>618</v>
      </c>
      <c r="C58" s="1" t="s">
        <v>548</v>
      </c>
      <c r="D58" s="2">
        <v>3</v>
      </c>
      <c r="E58" s="2" t="s">
        <v>474</v>
      </c>
      <c r="G58" s="5">
        <v>77</v>
      </c>
      <c r="H58" t="str">
        <f>VLOOKUP(G58,Cabs!A$1:B$150,2)</f>
        <v>1x10 Prince Tone Black Mix</v>
      </c>
      <c r="I58" s="6">
        <v>2.97</v>
      </c>
      <c r="J58" s="6">
        <v>10</v>
      </c>
      <c r="K58" s="6">
        <v>-6</v>
      </c>
      <c r="L58" s="6">
        <v>-3</v>
      </c>
      <c r="M58" t="s">
        <v>517</v>
      </c>
    </row>
    <row r="59" spans="1:13">
      <c r="A59" s="1">
        <v>306</v>
      </c>
      <c r="B59" s="1" t="s">
        <v>549</v>
      </c>
      <c r="C59" s="1" t="s">
        <v>542</v>
      </c>
      <c r="D59" s="2">
        <v>3</v>
      </c>
      <c r="E59" s="2" t="s">
        <v>474</v>
      </c>
      <c r="G59" s="5">
        <v>77</v>
      </c>
      <c r="H59" t="str">
        <f>VLOOKUP(G59,Cabs!A$1:B$150,2)</f>
        <v>1x10 Prince Tone Black Mix</v>
      </c>
      <c r="I59" s="6">
        <v>1.53</v>
      </c>
      <c r="J59" s="6">
        <v>10</v>
      </c>
      <c r="K59" s="6">
        <v>-5.7</v>
      </c>
      <c r="L59" s="6">
        <v>-3</v>
      </c>
    </row>
    <row r="60" spans="1:13">
      <c r="A60" s="1">
        <v>307</v>
      </c>
      <c r="B60" s="1" t="s">
        <v>29</v>
      </c>
      <c r="C60" s="1" t="s">
        <v>207</v>
      </c>
      <c r="D60" s="2" t="s">
        <v>476</v>
      </c>
      <c r="E60" s="2" t="s">
        <v>475</v>
      </c>
      <c r="G60" s="5">
        <v>81</v>
      </c>
      <c r="H60" t="str">
        <f>VLOOKUP(G60,Cabs!A$1:B$150,2)</f>
        <v>1x12 Deluxe Tweed Mix</v>
      </c>
      <c r="I60" s="6">
        <v>3.07</v>
      </c>
      <c r="J60" s="6">
        <v>7.28</v>
      </c>
      <c r="K60" s="6">
        <v>0.5</v>
      </c>
      <c r="L60" s="6">
        <v>-3</v>
      </c>
      <c r="M60" t="s">
        <v>511</v>
      </c>
    </row>
    <row r="61" spans="1:13">
      <c r="A61" s="1">
        <v>308</v>
      </c>
      <c r="B61" s="1" t="s">
        <v>32</v>
      </c>
      <c r="C61" s="1" t="s">
        <v>214</v>
      </c>
      <c r="D61" s="2" t="s">
        <v>477</v>
      </c>
      <c r="E61" s="2" t="s">
        <v>478</v>
      </c>
      <c r="F61" s="2" t="s">
        <v>607</v>
      </c>
      <c r="G61" s="5">
        <v>91</v>
      </c>
      <c r="H61" t="str">
        <f>VLOOKUP(G61,Cabs!A$1:B$150,2)</f>
        <v>2x12 Double Verb Mix</v>
      </c>
      <c r="I61" s="6">
        <v>2.38</v>
      </c>
      <c r="J61" s="6">
        <v>7.98</v>
      </c>
      <c r="K61" s="6">
        <v>-5.9</v>
      </c>
      <c r="L61" s="6">
        <v>-3</v>
      </c>
    </row>
    <row r="62" spans="1:13">
      <c r="A62" s="1">
        <v>309</v>
      </c>
      <c r="B62" s="1" t="s">
        <v>74</v>
      </c>
      <c r="C62" s="1" t="s">
        <v>276</v>
      </c>
      <c r="E62" s="2">
        <v>98</v>
      </c>
      <c r="G62" s="7">
        <v>98</v>
      </c>
      <c r="H62" t="str">
        <f>VLOOKUP(G62,Cabs!A$1:B$150,2)</f>
        <v>3x10 Vibrato King Mix</v>
      </c>
      <c r="I62" s="6">
        <v>2.9</v>
      </c>
      <c r="J62" s="6">
        <v>10</v>
      </c>
      <c r="K62" s="6">
        <v>-0.7</v>
      </c>
      <c r="L62" s="6">
        <v>-3</v>
      </c>
    </row>
    <row r="63" spans="1:13">
      <c r="A63" s="1">
        <v>310</v>
      </c>
      <c r="B63" s="1" t="s">
        <v>302</v>
      </c>
      <c r="C63" s="1" t="s">
        <v>287</v>
      </c>
      <c r="E63" s="2" t="s">
        <v>479</v>
      </c>
      <c r="G63" s="7">
        <v>82</v>
      </c>
      <c r="H63" t="str">
        <f>VLOOKUP(G63,Cabs!A$1:B$150,2)</f>
        <v>1x12 Vibrato Lux Mix</v>
      </c>
      <c r="I63" s="6">
        <v>2.9</v>
      </c>
      <c r="J63" s="6">
        <v>10</v>
      </c>
      <c r="K63" s="6">
        <v>0</v>
      </c>
      <c r="L63" s="6">
        <v>-3</v>
      </c>
    </row>
    <row r="64" spans="1:13">
      <c r="A64" s="1">
        <v>311</v>
      </c>
      <c r="B64" s="1" t="s">
        <v>73</v>
      </c>
      <c r="C64" s="1" t="s">
        <v>275</v>
      </c>
      <c r="D64" s="2" t="s">
        <v>480</v>
      </c>
      <c r="E64" s="2" t="s">
        <v>481</v>
      </c>
      <c r="F64" s="2">
        <v>123</v>
      </c>
      <c r="G64" s="5">
        <v>88</v>
      </c>
      <c r="H64" t="str">
        <f>VLOOKUP(G64,Cabs!A$1:B$150,2)</f>
        <v>1x15 Empire Mix</v>
      </c>
      <c r="I64" s="6">
        <v>3.54</v>
      </c>
      <c r="J64" s="6">
        <v>7.26</v>
      </c>
      <c r="K64" s="6">
        <v>0.7</v>
      </c>
      <c r="L64" s="6">
        <v>-3</v>
      </c>
    </row>
    <row r="65" spans="1:13">
      <c r="A65" s="1">
        <v>312</v>
      </c>
      <c r="B65" s="1" t="s">
        <v>83</v>
      </c>
      <c r="C65" s="1" t="s">
        <v>228</v>
      </c>
      <c r="D65" s="2" t="s">
        <v>482</v>
      </c>
      <c r="E65" s="2">
        <v>108</v>
      </c>
      <c r="F65" s="2" t="s">
        <v>608</v>
      </c>
      <c r="G65" s="5">
        <v>44</v>
      </c>
      <c r="H65" t="str">
        <f>VLOOKUP(G65,Cabs!A$1:B$150,2)</f>
        <v>4x12 Recto V30 (OH)</v>
      </c>
      <c r="I65" s="6">
        <v>3.86</v>
      </c>
      <c r="J65" s="6">
        <v>3.5</v>
      </c>
      <c r="K65" s="6">
        <v>-2.2999999999999998</v>
      </c>
      <c r="L65" s="6">
        <v>-3</v>
      </c>
      <c r="M65" t="s">
        <v>511</v>
      </c>
    </row>
    <row r="66" spans="1:13">
      <c r="A66" s="1">
        <v>313</v>
      </c>
      <c r="B66" s="1" t="s">
        <v>30</v>
      </c>
      <c r="C66" s="1" t="s">
        <v>209</v>
      </c>
      <c r="D66" s="2" t="s">
        <v>483</v>
      </c>
      <c r="E66" s="2" t="s">
        <v>467</v>
      </c>
      <c r="F66" s="2" t="s">
        <v>598</v>
      </c>
      <c r="G66" s="5">
        <v>103</v>
      </c>
      <c r="H66" t="str">
        <f>VLOOKUP(G66,Cabs!A$1:B$150,2)</f>
        <v>4x12 Basketweave TV Mix</v>
      </c>
      <c r="I66" s="6">
        <v>2.25</v>
      </c>
      <c r="J66" s="6">
        <v>3.5</v>
      </c>
      <c r="K66" s="6">
        <v>-3.9</v>
      </c>
      <c r="L66" s="6">
        <v>-3</v>
      </c>
      <c r="M66" t="s">
        <v>519</v>
      </c>
    </row>
    <row r="67" spans="1:13">
      <c r="A67" s="1">
        <v>314</v>
      </c>
      <c r="B67" s="1" t="s">
        <v>84</v>
      </c>
      <c r="C67" s="1" t="s">
        <v>229</v>
      </c>
      <c r="D67" s="2" t="s">
        <v>482</v>
      </c>
      <c r="E67" s="2">
        <v>108</v>
      </c>
      <c r="F67" s="2" t="s">
        <v>608</v>
      </c>
      <c r="G67" s="5">
        <v>44</v>
      </c>
      <c r="H67" t="str">
        <f>VLOOKUP(G67,Cabs!A$1:B$150,2)</f>
        <v>4x12 Recto V30 (OH)</v>
      </c>
      <c r="I67" s="6">
        <v>4.25</v>
      </c>
      <c r="J67" s="6">
        <v>3.5</v>
      </c>
      <c r="K67" s="6">
        <v>-1.2</v>
      </c>
      <c r="L67" s="6">
        <v>-3</v>
      </c>
      <c r="M67" t="s">
        <v>511</v>
      </c>
    </row>
    <row r="68" spans="1:13">
      <c r="A68" s="1">
        <v>315</v>
      </c>
      <c r="B68" s="1" t="s">
        <v>44</v>
      </c>
      <c r="C68" s="1" t="s">
        <v>230</v>
      </c>
      <c r="G68" s="5">
        <v>43</v>
      </c>
      <c r="H68" t="str">
        <f>VLOOKUP(G68,Cabs!A$1:B$150,2)</f>
        <v>4x12 Recto V30 (RW)</v>
      </c>
      <c r="I68" s="6">
        <v>5.71</v>
      </c>
      <c r="J68" s="6">
        <v>3</v>
      </c>
      <c r="K68" s="6">
        <v>-0.3</v>
      </c>
      <c r="L68" s="6">
        <v>-3</v>
      </c>
    </row>
    <row r="69" spans="1:13">
      <c r="A69" s="1">
        <v>316</v>
      </c>
      <c r="B69" s="1" t="s">
        <v>45</v>
      </c>
      <c r="C69" s="1" t="s">
        <v>231</v>
      </c>
      <c r="G69" s="5">
        <v>43</v>
      </c>
      <c r="H69" t="str">
        <f>VLOOKUP(G69,Cabs!A$1:B$150,2)</f>
        <v>4x12 Recto V30 (RW)</v>
      </c>
      <c r="I69" s="6">
        <v>3.42</v>
      </c>
      <c r="J69" s="6">
        <v>3</v>
      </c>
      <c r="K69" s="6">
        <v>-1.5</v>
      </c>
      <c r="L69" s="6">
        <v>-3</v>
      </c>
    </row>
    <row r="70" spans="1:13">
      <c r="A70" s="1">
        <v>317</v>
      </c>
      <c r="B70" s="1" t="s">
        <v>43</v>
      </c>
      <c r="C70" s="1" t="s">
        <v>226</v>
      </c>
      <c r="D70" s="2" t="s">
        <v>484</v>
      </c>
      <c r="E70" s="2" t="s">
        <v>461</v>
      </c>
      <c r="F70" s="2">
        <v>119</v>
      </c>
      <c r="G70" s="5">
        <v>105</v>
      </c>
      <c r="H70" t="str">
        <f>VLOOKUP(G70,Cabs!A$1:B$150,2)</f>
        <v>4x12 Rumble EV12L Mix</v>
      </c>
      <c r="I70" s="6">
        <v>1.21</v>
      </c>
      <c r="J70" s="6">
        <v>3</v>
      </c>
      <c r="K70" s="6">
        <v>-6.1</v>
      </c>
      <c r="L70" s="6">
        <v>-3</v>
      </c>
      <c r="M70" t="s">
        <v>518</v>
      </c>
    </row>
    <row r="71" spans="1:13">
      <c r="A71" s="1">
        <v>318</v>
      </c>
      <c r="B71" s="1" t="s">
        <v>298</v>
      </c>
      <c r="C71" s="1" t="s">
        <v>227</v>
      </c>
      <c r="D71" s="2" t="s">
        <v>484</v>
      </c>
      <c r="E71" s="2" t="s">
        <v>461</v>
      </c>
      <c r="F71" s="2">
        <v>119</v>
      </c>
      <c r="G71" s="5">
        <v>105</v>
      </c>
      <c r="H71" t="str">
        <f>VLOOKUP(G71,Cabs!A$1:B$150,2)</f>
        <v>4x12 Rumble EV12L Mix</v>
      </c>
      <c r="I71" s="6">
        <v>1.21</v>
      </c>
      <c r="J71" s="6">
        <v>3</v>
      </c>
      <c r="K71" s="6">
        <v>-5</v>
      </c>
      <c r="L71" s="6">
        <v>-3</v>
      </c>
      <c r="M71" t="s">
        <v>511</v>
      </c>
    </row>
    <row r="72" spans="1:13">
      <c r="A72" s="1">
        <v>319</v>
      </c>
      <c r="B72" s="1" t="s">
        <v>46</v>
      </c>
      <c r="C72" s="1" t="s">
        <v>232</v>
      </c>
      <c r="D72" s="2" t="s">
        <v>485</v>
      </c>
      <c r="E72" s="2" t="s">
        <v>609</v>
      </c>
      <c r="G72" s="5">
        <v>3</v>
      </c>
      <c r="H72" t="str">
        <f>VLOOKUP(G72,Cabs!A$1:B$150,2)</f>
        <v>1x10 Gold</v>
      </c>
      <c r="I72" s="6">
        <v>5.01</v>
      </c>
      <c r="J72" s="6">
        <v>10</v>
      </c>
      <c r="K72" s="6">
        <v>2.9</v>
      </c>
      <c r="L72" s="6">
        <v>-3</v>
      </c>
    </row>
    <row r="73" spans="1:13">
      <c r="A73" s="1">
        <v>320</v>
      </c>
      <c r="B73" s="1" t="s">
        <v>50</v>
      </c>
      <c r="C73" s="1" t="s">
        <v>236</v>
      </c>
      <c r="D73" s="2">
        <v>42</v>
      </c>
      <c r="G73" s="5">
        <v>42</v>
      </c>
      <c r="H73" t="str">
        <f>VLOOKUP(G73,Cabs!A$1:B$150,2)</f>
        <v>4x12 Hi-Power (RW)</v>
      </c>
      <c r="I73" s="6">
        <v>4.6900000000000004</v>
      </c>
      <c r="J73" s="6">
        <v>6</v>
      </c>
      <c r="K73" s="6">
        <v>-1.2</v>
      </c>
      <c r="L73" s="6">
        <v>-3</v>
      </c>
    </row>
    <row r="74" spans="1:13">
      <c r="A74" s="1">
        <v>321</v>
      </c>
      <c r="B74" s="1" t="s">
        <v>49</v>
      </c>
      <c r="C74" s="1" t="s">
        <v>237</v>
      </c>
      <c r="D74" s="2">
        <v>42</v>
      </c>
      <c r="G74" s="5">
        <v>42</v>
      </c>
      <c r="H74" t="str">
        <f>VLOOKUP(G74,Cabs!A$1:B$150,2)</f>
        <v>4x12 Hi-Power (RW)</v>
      </c>
      <c r="I74" s="6">
        <v>4.24</v>
      </c>
      <c r="J74" s="6">
        <v>6</v>
      </c>
      <c r="K74" s="6">
        <v>-1.3</v>
      </c>
      <c r="L74" s="6">
        <v>-3</v>
      </c>
    </row>
    <row r="75" spans="1:13">
      <c r="A75" s="1">
        <v>322</v>
      </c>
      <c r="B75" s="1" t="s">
        <v>544</v>
      </c>
      <c r="C75" s="1" t="s">
        <v>543</v>
      </c>
      <c r="D75" s="2" t="s">
        <v>482</v>
      </c>
      <c r="E75" s="2" t="s">
        <v>610</v>
      </c>
      <c r="F75" s="2" t="s">
        <v>608</v>
      </c>
      <c r="G75" s="10">
        <v>103</v>
      </c>
      <c r="H75" t="str">
        <f>VLOOKUP(G75,Cabs!A$1:B$150,2)</f>
        <v>4x12 Basketweave TV Mix</v>
      </c>
      <c r="I75" s="6">
        <v>4.59</v>
      </c>
      <c r="J75" s="6">
        <v>10</v>
      </c>
      <c r="K75" s="6">
        <v>-9</v>
      </c>
      <c r="L75" s="6">
        <v>-3</v>
      </c>
      <c r="M75" t="s">
        <v>511</v>
      </c>
    </row>
    <row r="76" spans="1:13">
      <c r="A76" s="1">
        <v>323</v>
      </c>
      <c r="B76" s="1" t="s">
        <v>0</v>
      </c>
      <c r="C76" s="1" t="s">
        <v>174</v>
      </c>
      <c r="D76" s="2" t="s">
        <v>487</v>
      </c>
      <c r="E76" s="2" t="s">
        <v>602</v>
      </c>
      <c r="F76" s="2" t="s">
        <v>598</v>
      </c>
      <c r="G76" s="5">
        <v>101</v>
      </c>
      <c r="H76" t="str">
        <f>VLOOKUP(G76,Cabs!A$1:B$150,2)</f>
        <v>4x12 Basketweave Green Mix</v>
      </c>
      <c r="I76" s="6">
        <v>2</v>
      </c>
      <c r="J76" s="6">
        <v>10</v>
      </c>
      <c r="K76" s="6">
        <v>-9.1</v>
      </c>
      <c r="L76" s="6">
        <v>-3</v>
      </c>
      <c r="M76" t="s">
        <v>511</v>
      </c>
    </row>
    <row r="77" spans="1:13">
      <c r="A77" s="1">
        <v>324</v>
      </c>
      <c r="B77" s="1" t="s">
        <v>1</v>
      </c>
      <c r="C77" s="1" t="s">
        <v>175</v>
      </c>
      <c r="D77" s="2" t="s">
        <v>487</v>
      </c>
      <c r="E77" s="2" t="s">
        <v>602</v>
      </c>
      <c r="F77" s="2" t="s">
        <v>598</v>
      </c>
      <c r="G77" s="5">
        <v>102</v>
      </c>
      <c r="H77" t="str">
        <f>VLOOKUP(G77,Cabs!A$1:B$150,2)</f>
        <v>4x12 Basketweave AX Mix</v>
      </c>
      <c r="I77" s="6">
        <v>2.21</v>
      </c>
      <c r="J77" s="6">
        <v>10</v>
      </c>
      <c r="K77" s="6">
        <v>-7.6</v>
      </c>
      <c r="L77" s="6">
        <v>-3</v>
      </c>
    </row>
    <row r="78" spans="1:13">
      <c r="A78" s="1">
        <v>325</v>
      </c>
      <c r="B78" s="1" t="s">
        <v>12</v>
      </c>
      <c r="C78" s="1" t="s">
        <v>194</v>
      </c>
      <c r="D78" s="2" t="s">
        <v>530</v>
      </c>
      <c r="E78" s="2">
        <v>108</v>
      </c>
      <c r="F78" s="2" t="s">
        <v>601</v>
      </c>
      <c r="G78" s="5">
        <v>108</v>
      </c>
      <c r="H78" t="str">
        <f>VLOOKUP(G78,Cabs!A$1:B$150,2)</f>
        <v>4x12 Petrucci V30 Mix</v>
      </c>
      <c r="I78" s="6">
        <v>2.25</v>
      </c>
      <c r="J78" s="6">
        <v>3</v>
      </c>
      <c r="K78" s="6">
        <v>-5.9</v>
      </c>
      <c r="L78" s="6">
        <v>-3</v>
      </c>
    </row>
    <row r="79" spans="1:13">
      <c r="A79" s="1">
        <v>326</v>
      </c>
      <c r="B79" s="1" t="s">
        <v>8</v>
      </c>
      <c r="C79" s="1" t="s">
        <v>190</v>
      </c>
      <c r="G79" s="5">
        <v>37</v>
      </c>
      <c r="H79" t="str">
        <f>VLOOKUP(G79,Cabs!A$1:B$150,2)</f>
        <v>4x12 Basketweave G12M25 (RW)</v>
      </c>
      <c r="I79" s="6">
        <v>2.96</v>
      </c>
      <c r="J79" s="6">
        <v>9</v>
      </c>
      <c r="K79" s="6">
        <v>-13.6</v>
      </c>
      <c r="L79" s="6">
        <v>-3</v>
      </c>
    </row>
    <row r="80" spans="1:13">
      <c r="A80" s="1">
        <v>327</v>
      </c>
      <c r="B80" s="1" t="s">
        <v>7</v>
      </c>
      <c r="C80" s="1" t="s">
        <v>188</v>
      </c>
      <c r="D80" s="2" t="s">
        <v>486</v>
      </c>
      <c r="E80" s="2" t="s">
        <v>528</v>
      </c>
      <c r="F80" s="2" t="s">
        <v>611</v>
      </c>
      <c r="G80" s="5">
        <v>103</v>
      </c>
      <c r="H80" t="str">
        <f>VLOOKUP(G80,Cabs!A$1:B$150,2)</f>
        <v>4x12 Basketweave TV Mix</v>
      </c>
      <c r="I80" s="6">
        <v>0.99</v>
      </c>
      <c r="J80" s="6">
        <v>9</v>
      </c>
      <c r="K80" s="6">
        <v>-12.7</v>
      </c>
      <c r="L80" s="6">
        <v>-3</v>
      </c>
    </row>
    <row r="81" spans="1:13">
      <c r="A81" s="1">
        <v>328</v>
      </c>
      <c r="B81" s="1" t="s">
        <v>297</v>
      </c>
      <c r="C81" s="1" t="s">
        <v>189</v>
      </c>
      <c r="D81" s="2" t="s">
        <v>486</v>
      </c>
      <c r="E81" s="2" t="s">
        <v>528</v>
      </c>
      <c r="F81" s="2" t="s">
        <v>611</v>
      </c>
      <c r="G81" s="5">
        <v>103</v>
      </c>
      <c r="H81" t="str">
        <f>VLOOKUP(G81,Cabs!A$1:B$150,2)</f>
        <v>4x12 Basketweave TV Mix</v>
      </c>
      <c r="I81" s="6">
        <v>1.08</v>
      </c>
      <c r="J81" s="6">
        <v>4.45</v>
      </c>
      <c r="K81" s="6">
        <v>-10</v>
      </c>
      <c r="L81" s="6">
        <v>-3</v>
      </c>
    </row>
    <row r="82" spans="1:13">
      <c r="A82" s="1">
        <v>329</v>
      </c>
      <c r="B82" s="1" t="s">
        <v>10</v>
      </c>
      <c r="C82" s="1" t="s">
        <v>192</v>
      </c>
      <c r="G82" s="5">
        <v>102</v>
      </c>
      <c r="H82" t="str">
        <f>VLOOKUP(G82,Cabs!A$1:B$150,2)</f>
        <v>4x12 Basketweave AX Mix</v>
      </c>
      <c r="I82" s="6">
        <v>3.89</v>
      </c>
      <c r="J82" s="6">
        <v>4</v>
      </c>
      <c r="K82" s="6">
        <v>-8.5</v>
      </c>
      <c r="L82" s="6">
        <v>-3</v>
      </c>
    </row>
    <row r="83" spans="1:13">
      <c r="A83" s="1">
        <v>330</v>
      </c>
      <c r="B83" s="1" t="s">
        <v>9</v>
      </c>
      <c r="C83" s="1" t="s">
        <v>191</v>
      </c>
      <c r="D83" s="2" t="s">
        <v>487</v>
      </c>
      <c r="E83" s="2" t="s">
        <v>467</v>
      </c>
      <c r="F83" s="2" t="s">
        <v>598</v>
      </c>
      <c r="G83" s="5">
        <v>102</v>
      </c>
      <c r="H83" t="str">
        <f>VLOOKUP(G83,Cabs!A$1:B$150,2)</f>
        <v>4x12 Basketweave AX Mix</v>
      </c>
      <c r="I83" s="6">
        <v>3.61</v>
      </c>
      <c r="J83" s="6">
        <v>10</v>
      </c>
      <c r="K83" s="6">
        <v>-15</v>
      </c>
      <c r="L83" s="6">
        <v>-3</v>
      </c>
    </row>
    <row r="84" spans="1:13">
      <c r="A84" s="1">
        <v>331</v>
      </c>
      <c r="B84" s="1" t="s">
        <v>169</v>
      </c>
      <c r="C84" s="1" t="s">
        <v>288</v>
      </c>
      <c r="D84" s="2" t="s">
        <v>527</v>
      </c>
      <c r="E84" s="2">
        <v>108</v>
      </c>
      <c r="F84" s="2" t="s">
        <v>608</v>
      </c>
      <c r="G84" s="5">
        <v>108</v>
      </c>
      <c r="H84" t="str">
        <f>VLOOKUP(G84,Cabs!A$1:B$150,2)</f>
        <v>4x12 Petrucci V30 Mix</v>
      </c>
      <c r="I84" s="6">
        <v>2.73</v>
      </c>
      <c r="J84" s="6">
        <v>3.5</v>
      </c>
      <c r="K84" s="6">
        <v>-7.3</v>
      </c>
      <c r="L84" s="6">
        <v>-3</v>
      </c>
    </row>
    <row r="85" spans="1:13">
      <c r="A85" s="1">
        <v>332</v>
      </c>
      <c r="B85" s="1" t="s">
        <v>170</v>
      </c>
      <c r="C85" s="1" t="s">
        <v>623</v>
      </c>
      <c r="D85" s="2" t="s">
        <v>527</v>
      </c>
      <c r="E85" s="2">
        <v>108</v>
      </c>
      <c r="F85" s="2" t="s">
        <v>608</v>
      </c>
      <c r="G85" s="5">
        <v>108</v>
      </c>
      <c r="H85" t="str">
        <f>VLOOKUP(G85,Cabs!A$1:B$150,2)</f>
        <v>4x12 Petrucci V30 Mix</v>
      </c>
      <c r="I85" s="6">
        <v>1</v>
      </c>
      <c r="J85" s="6">
        <v>3.5</v>
      </c>
      <c r="K85" s="6">
        <v>-7.3</v>
      </c>
      <c r="L85" s="6">
        <v>-3</v>
      </c>
    </row>
    <row r="86" spans="1:13">
      <c r="A86" s="1">
        <v>333</v>
      </c>
      <c r="B86" s="1" t="s">
        <v>171</v>
      </c>
      <c r="C86" s="1" t="s">
        <v>289</v>
      </c>
      <c r="D86" s="2" t="s">
        <v>527</v>
      </c>
      <c r="E86" s="2">
        <v>108</v>
      </c>
      <c r="F86" s="2" t="s">
        <v>608</v>
      </c>
      <c r="G86" s="5">
        <v>108</v>
      </c>
      <c r="H86" t="str">
        <f>VLOOKUP(G86,Cabs!A$1:B$150,2)</f>
        <v>4x12 Petrucci V30 Mix</v>
      </c>
      <c r="I86" s="6">
        <v>3</v>
      </c>
      <c r="J86" s="6">
        <v>3.5</v>
      </c>
      <c r="K86" s="6">
        <v>-7.3</v>
      </c>
      <c r="L86" s="6">
        <v>-3</v>
      </c>
    </row>
    <row r="87" spans="1:13">
      <c r="A87" s="1">
        <v>334</v>
      </c>
      <c r="B87" s="1" t="s">
        <v>172</v>
      </c>
      <c r="C87" s="1" t="s">
        <v>290</v>
      </c>
      <c r="D87" s="2" t="s">
        <v>527</v>
      </c>
      <c r="E87" s="2">
        <v>108</v>
      </c>
      <c r="F87" s="2" t="s">
        <v>608</v>
      </c>
      <c r="G87" s="5">
        <v>108</v>
      </c>
      <c r="H87" t="str">
        <f>VLOOKUP(G87,Cabs!A$1:B$150,2)</f>
        <v>4x12 Petrucci V30 Mix</v>
      </c>
      <c r="I87" s="6">
        <v>1</v>
      </c>
      <c r="J87" s="6">
        <v>3.5</v>
      </c>
      <c r="K87" s="6">
        <v>-7.3</v>
      </c>
      <c r="L87" s="6">
        <v>-3</v>
      </c>
    </row>
    <row r="88" spans="1:13">
      <c r="A88" s="1">
        <v>335</v>
      </c>
      <c r="B88" s="1" t="s">
        <v>11</v>
      </c>
      <c r="C88" s="1" t="s">
        <v>193</v>
      </c>
      <c r="D88" s="2" t="s">
        <v>486</v>
      </c>
      <c r="E88" s="2" t="s">
        <v>528</v>
      </c>
      <c r="F88" s="2" t="s">
        <v>611</v>
      </c>
      <c r="G88" s="5">
        <v>108</v>
      </c>
      <c r="H88" t="str">
        <f>VLOOKUP(G88,Cabs!A$1:B$150,2)</f>
        <v>4x12 Petrucci V30 Mix</v>
      </c>
      <c r="I88" s="6">
        <v>2.87</v>
      </c>
      <c r="J88" s="6">
        <v>5</v>
      </c>
      <c r="K88" s="6">
        <v>-13</v>
      </c>
      <c r="L88" s="6">
        <v>-3</v>
      </c>
      <c r="M88" t="s">
        <v>626</v>
      </c>
    </row>
    <row r="89" spans="1:13">
      <c r="A89" s="1">
        <v>336</v>
      </c>
      <c r="B89" s="1" t="s">
        <v>621</v>
      </c>
      <c r="C89" s="1" t="s">
        <v>244</v>
      </c>
      <c r="D89" s="2" t="s">
        <v>487</v>
      </c>
      <c r="E89" s="2" t="s">
        <v>467</v>
      </c>
      <c r="F89" s="2" t="s">
        <v>598</v>
      </c>
      <c r="G89" s="5">
        <v>103</v>
      </c>
      <c r="H89" t="str">
        <f>VLOOKUP(G89,Cabs!A$1:B$150,2)</f>
        <v>4x12 Basketweave TV Mix</v>
      </c>
      <c r="I89" s="6">
        <v>2.72</v>
      </c>
      <c r="J89" s="6">
        <v>10</v>
      </c>
      <c r="K89" s="6">
        <v>-11.8</v>
      </c>
      <c r="L89" s="6">
        <v>-3</v>
      </c>
    </row>
    <row r="90" spans="1:13">
      <c r="A90" s="1">
        <v>337</v>
      </c>
      <c r="B90" s="1" t="s">
        <v>622</v>
      </c>
      <c r="C90" s="1" t="s">
        <v>550</v>
      </c>
      <c r="D90" s="2" t="s">
        <v>487</v>
      </c>
      <c r="E90" s="2" t="s">
        <v>467</v>
      </c>
      <c r="F90" s="2" t="s">
        <v>598</v>
      </c>
      <c r="G90" s="11">
        <v>103</v>
      </c>
      <c r="H90" t="str">
        <f>VLOOKUP(G90,Cabs!A$1:B$150,2)</f>
        <v>4x12 Basketweave TV Mix</v>
      </c>
      <c r="I90" s="6">
        <v>3.21</v>
      </c>
      <c r="J90" s="6">
        <v>10</v>
      </c>
      <c r="K90" s="6">
        <v>-11.8</v>
      </c>
      <c r="L90" s="6">
        <v>-3</v>
      </c>
      <c r="M90" t="s">
        <v>592</v>
      </c>
    </row>
    <row r="91" spans="1:13">
      <c r="A91" s="1">
        <v>338</v>
      </c>
      <c r="B91" s="1" t="s">
        <v>619</v>
      </c>
      <c r="C91" s="1" t="s">
        <v>245</v>
      </c>
      <c r="D91" s="2" t="s">
        <v>487</v>
      </c>
      <c r="E91" s="2" t="s">
        <v>467</v>
      </c>
      <c r="F91" s="2" t="s">
        <v>598</v>
      </c>
      <c r="G91" s="5">
        <v>103</v>
      </c>
      <c r="H91" t="str">
        <f>VLOOKUP(G91,Cabs!A$1:B$150,2)</f>
        <v>4x12 Basketweave TV Mix</v>
      </c>
      <c r="I91" s="6">
        <v>4.2699999999999996</v>
      </c>
      <c r="J91" s="6">
        <v>10</v>
      </c>
      <c r="K91" s="6">
        <v>-11.8</v>
      </c>
      <c r="L91" s="6">
        <v>-3</v>
      </c>
    </row>
    <row r="92" spans="1:13">
      <c r="A92" s="1">
        <v>339</v>
      </c>
      <c r="B92" s="1" t="s">
        <v>620</v>
      </c>
      <c r="C92" s="1" t="s">
        <v>246</v>
      </c>
      <c r="D92" s="2" t="s">
        <v>487</v>
      </c>
      <c r="E92" s="2" t="s">
        <v>467</v>
      </c>
      <c r="F92" s="2" t="s">
        <v>598</v>
      </c>
      <c r="G92" s="5">
        <v>103</v>
      </c>
      <c r="H92" t="str">
        <f>VLOOKUP(G92,Cabs!A$1:B$150,2)</f>
        <v>4x12 Basketweave TV Mix</v>
      </c>
      <c r="I92" s="6">
        <v>3.07</v>
      </c>
      <c r="J92" s="6">
        <v>10</v>
      </c>
      <c r="K92" s="6">
        <v>-11.8</v>
      </c>
      <c r="L92" s="6">
        <v>-3</v>
      </c>
      <c r="M92" t="s">
        <v>591</v>
      </c>
    </row>
    <row r="93" spans="1:13">
      <c r="A93" s="1">
        <v>340</v>
      </c>
      <c r="B93" s="1" t="s">
        <v>5</v>
      </c>
      <c r="C93" s="1" t="s">
        <v>186</v>
      </c>
      <c r="D93" s="2" t="s">
        <v>488</v>
      </c>
      <c r="E93" s="2" t="s">
        <v>612</v>
      </c>
      <c r="G93" s="5">
        <v>37</v>
      </c>
      <c r="H93" t="str">
        <f>VLOOKUP(G93,Cabs!A$1:B$150,2)</f>
        <v>4x12 Basketweave G12M25 (RW)</v>
      </c>
      <c r="I93" s="6">
        <v>6.01</v>
      </c>
      <c r="J93" s="6">
        <v>5</v>
      </c>
      <c r="K93" s="6">
        <v>-4.9000000000000004</v>
      </c>
      <c r="L93" s="6">
        <v>-3</v>
      </c>
    </row>
    <row r="94" spans="1:13">
      <c r="A94" s="1">
        <v>341</v>
      </c>
      <c r="B94" s="1" t="s">
        <v>6</v>
      </c>
      <c r="C94" s="1" t="s">
        <v>187</v>
      </c>
      <c r="D94" s="2" t="s">
        <v>488</v>
      </c>
      <c r="E94" s="2" t="s">
        <v>612</v>
      </c>
      <c r="G94" s="5">
        <v>37</v>
      </c>
      <c r="H94" t="str">
        <f>VLOOKUP(G94,Cabs!A$1:B$150,2)</f>
        <v>4x12 Basketweave G12M25 (RW)</v>
      </c>
      <c r="I94" s="6">
        <v>5.79</v>
      </c>
      <c r="J94" s="6">
        <v>5</v>
      </c>
      <c r="K94" s="6">
        <v>-4.9000000000000004</v>
      </c>
      <c r="L94" s="6">
        <v>-3</v>
      </c>
    </row>
    <row r="95" spans="1:13">
      <c r="A95" s="1">
        <v>342</v>
      </c>
      <c r="B95" s="1" t="s">
        <v>86</v>
      </c>
      <c r="C95" s="1" t="s">
        <v>248</v>
      </c>
      <c r="D95" s="2" t="s">
        <v>463</v>
      </c>
      <c r="E95" s="2" t="s">
        <v>464</v>
      </c>
      <c r="F95" s="2" t="s">
        <v>601</v>
      </c>
      <c r="G95" s="5">
        <v>43</v>
      </c>
      <c r="H95" t="str">
        <f>VLOOKUP(G95,Cabs!A$1:B$150,2)</f>
        <v>4x12 Recto V30 (RW)</v>
      </c>
      <c r="I95" s="6">
        <v>4.53</v>
      </c>
      <c r="J95" s="6">
        <v>2.5</v>
      </c>
      <c r="K95" s="6">
        <v>-4</v>
      </c>
      <c r="L95" s="6">
        <v>-3</v>
      </c>
    </row>
    <row r="96" spans="1:13">
      <c r="A96" s="1">
        <v>343</v>
      </c>
      <c r="B96" s="1" t="s">
        <v>88</v>
      </c>
      <c r="C96" s="1" t="s">
        <v>249</v>
      </c>
      <c r="D96" s="2" t="s">
        <v>463</v>
      </c>
      <c r="E96" s="2" t="s">
        <v>464</v>
      </c>
      <c r="F96" s="2" t="s">
        <v>601</v>
      </c>
      <c r="G96" s="5">
        <v>43</v>
      </c>
      <c r="H96" t="str">
        <f>VLOOKUP(G96,Cabs!A$1:B$150,2)</f>
        <v>4x12 Recto V30 (RW)</v>
      </c>
      <c r="I96" s="6">
        <v>4.68</v>
      </c>
      <c r="J96" s="6">
        <v>2.5</v>
      </c>
      <c r="K96" s="6">
        <v>-4</v>
      </c>
      <c r="L96" s="6">
        <v>-3</v>
      </c>
    </row>
    <row r="97" spans="1:13">
      <c r="A97" s="1">
        <v>344</v>
      </c>
      <c r="B97" s="1" t="s">
        <v>87</v>
      </c>
      <c r="C97" s="1" t="s">
        <v>250</v>
      </c>
      <c r="D97" s="2" t="s">
        <v>463</v>
      </c>
      <c r="E97" s="2" t="s">
        <v>464</v>
      </c>
      <c r="F97" s="2" t="s">
        <v>601</v>
      </c>
      <c r="G97" s="5">
        <v>43</v>
      </c>
      <c r="H97" t="str">
        <f>VLOOKUP(G97,Cabs!A$1:B$150,2)</f>
        <v>4x12 Recto V30 (RW)</v>
      </c>
      <c r="I97" s="6">
        <v>4.0599999999999996</v>
      </c>
      <c r="J97" s="6">
        <v>2.5</v>
      </c>
      <c r="K97" s="6">
        <v>-4</v>
      </c>
      <c r="L97" s="6">
        <v>-3</v>
      </c>
    </row>
    <row r="98" spans="1:13">
      <c r="A98" s="1">
        <v>345</v>
      </c>
      <c r="B98" s="1" t="s">
        <v>89</v>
      </c>
      <c r="C98" s="1" t="s">
        <v>251</v>
      </c>
      <c r="D98" s="2" t="s">
        <v>463</v>
      </c>
      <c r="E98" s="2" t="s">
        <v>464</v>
      </c>
      <c r="F98" s="2" t="s">
        <v>601</v>
      </c>
      <c r="G98" s="5">
        <v>43</v>
      </c>
      <c r="H98" t="str">
        <f>VLOOKUP(G98,Cabs!A$1:B$150,2)</f>
        <v>4x12 Recto V30 (RW)</v>
      </c>
      <c r="I98" s="6">
        <v>4.21</v>
      </c>
      <c r="J98" s="6">
        <v>2.5</v>
      </c>
      <c r="K98" s="6">
        <v>-4</v>
      </c>
      <c r="L98" s="6">
        <v>-3</v>
      </c>
    </row>
    <row r="99" spans="1:13">
      <c r="A99" s="1">
        <v>346</v>
      </c>
      <c r="B99" s="1" t="s">
        <v>496</v>
      </c>
      <c r="C99" s="1" t="s">
        <v>268</v>
      </c>
      <c r="D99" s="2" t="s">
        <v>489</v>
      </c>
      <c r="E99" s="2" t="s">
        <v>490</v>
      </c>
      <c r="F99" s="2" t="s">
        <v>601</v>
      </c>
      <c r="G99" s="5">
        <v>104</v>
      </c>
      <c r="H99" t="str">
        <f>VLOOKUP(G99,Cabs!A$1:B$150,2)</f>
        <v>4x12 Cali Lead 80s Mix</v>
      </c>
      <c r="I99" s="6">
        <v>4.05</v>
      </c>
      <c r="J99" s="6">
        <v>4</v>
      </c>
      <c r="K99" s="6">
        <v>-7</v>
      </c>
      <c r="L99" s="6">
        <v>-3</v>
      </c>
    </row>
    <row r="100" spans="1:13">
      <c r="A100" s="1">
        <v>347</v>
      </c>
      <c r="B100" s="1" t="s">
        <v>497</v>
      </c>
      <c r="C100" s="1" t="s">
        <v>271</v>
      </c>
      <c r="D100" s="2" t="s">
        <v>469</v>
      </c>
      <c r="E100" s="2" t="s">
        <v>526</v>
      </c>
      <c r="F100" s="2">
        <v>119</v>
      </c>
      <c r="G100" s="5">
        <v>105</v>
      </c>
      <c r="H100" t="str">
        <f>VLOOKUP(G100,Cabs!A$1:B$150,2)</f>
        <v>4x12 Rumble EV12L Mix</v>
      </c>
      <c r="I100" s="6">
        <v>3.59</v>
      </c>
      <c r="J100" s="6">
        <v>3.5</v>
      </c>
      <c r="K100" s="6">
        <v>1.1000000000000001</v>
      </c>
      <c r="L100" s="6">
        <v>-3</v>
      </c>
      <c r="M100" t="s">
        <v>593</v>
      </c>
    </row>
    <row r="101" spans="1:13">
      <c r="A101" s="1">
        <v>348</v>
      </c>
      <c r="B101" s="1" t="s">
        <v>498</v>
      </c>
      <c r="C101" s="1" t="s">
        <v>272</v>
      </c>
      <c r="D101" s="2" t="s">
        <v>469</v>
      </c>
      <c r="E101" s="2" t="s">
        <v>526</v>
      </c>
      <c r="F101" s="2">
        <v>119</v>
      </c>
      <c r="G101" s="5">
        <v>106</v>
      </c>
      <c r="H101" t="str">
        <f>VLOOKUP(G101,Cabs!A$1:B$150,2)</f>
        <v>4x12 Rumble EV12S Mix</v>
      </c>
      <c r="I101" s="6">
        <v>1.66</v>
      </c>
      <c r="J101" s="6">
        <v>3.5</v>
      </c>
      <c r="K101" s="6">
        <v>1.1000000000000001</v>
      </c>
      <c r="L101" s="6">
        <v>-3</v>
      </c>
      <c r="M101" t="s">
        <v>533</v>
      </c>
    </row>
    <row r="102" spans="1:13">
      <c r="A102" s="1">
        <v>349</v>
      </c>
      <c r="B102" s="1" t="s">
        <v>499</v>
      </c>
      <c r="C102" s="1" t="s">
        <v>269</v>
      </c>
      <c r="D102" s="2" t="s">
        <v>489</v>
      </c>
      <c r="E102" s="2" t="s">
        <v>490</v>
      </c>
      <c r="F102" s="2" t="s">
        <v>601</v>
      </c>
      <c r="G102" s="5">
        <v>108</v>
      </c>
      <c r="H102" t="str">
        <f>VLOOKUP(G102,Cabs!A$1:B$150,2)</f>
        <v>4x12 Petrucci V30 Mix</v>
      </c>
      <c r="I102" s="6">
        <v>3.36</v>
      </c>
      <c r="J102" s="6">
        <v>5</v>
      </c>
      <c r="K102" s="6">
        <v>-5.5</v>
      </c>
      <c r="L102" s="6">
        <v>-3</v>
      </c>
    </row>
    <row r="103" spans="1:13">
      <c r="A103" s="1">
        <v>350</v>
      </c>
      <c r="B103" s="1" t="s">
        <v>500</v>
      </c>
      <c r="C103" s="1" t="s">
        <v>273</v>
      </c>
      <c r="D103" s="2" t="s">
        <v>489</v>
      </c>
      <c r="E103" s="2" t="s">
        <v>490</v>
      </c>
      <c r="F103" s="2" t="s">
        <v>601</v>
      </c>
      <c r="G103" s="5">
        <v>108</v>
      </c>
      <c r="H103" t="str">
        <f>VLOOKUP(G103,Cabs!A$1:B$150,2)</f>
        <v>4x12 Petrucci V30 Mix</v>
      </c>
      <c r="I103" s="6">
        <v>2.97</v>
      </c>
      <c r="J103" s="6">
        <v>3.5</v>
      </c>
      <c r="K103" s="6">
        <v>1.7</v>
      </c>
      <c r="L103" s="6">
        <v>-3</v>
      </c>
      <c r="M103" t="s">
        <v>594</v>
      </c>
    </row>
    <row r="104" spans="1:13">
      <c r="A104" s="1">
        <v>351</v>
      </c>
      <c r="B104" s="1" t="s">
        <v>501</v>
      </c>
      <c r="C104" s="1" t="s">
        <v>274</v>
      </c>
      <c r="D104" s="2" t="s">
        <v>489</v>
      </c>
      <c r="E104" s="2" t="s">
        <v>490</v>
      </c>
      <c r="F104" s="2" t="s">
        <v>601</v>
      </c>
      <c r="G104" s="5">
        <v>108</v>
      </c>
      <c r="H104" t="str">
        <f>VLOOKUP(G104,Cabs!A$1:B$150,2)</f>
        <v>4x12 Petrucci V30 Mix</v>
      </c>
      <c r="I104" s="6">
        <v>2.97</v>
      </c>
      <c r="J104" s="6">
        <v>3.5</v>
      </c>
      <c r="K104" s="6">
        <v>1.7</v>
      </c>
      <c r="L104" s="6">
        <v>-3</v>
      </c>
      <c r="M104" t="s">
        <v>520</v>
      </c>
    </row>
    <row r="105" spans="1:13">
      <c r="A105" s="1">
        <v>352</v>
      </c>
      <c r="B105" s="1" t="s">
        <v>502</v>
      </c>
      <c r="C105" s="1" t="s">
        <v>282</v>
      </c>
      <c r="D105" s="2" t="s">
        <v>489</v>
      </c>
      <c r="E105" s="2" t="s">
        <v>490</v>
      </c>
      <c r="F105" s="2" t="s">
        <v>601</v>
      </c>
      <c r="G105" s="5">
        <v>108</v>
      </c>
      <c r="H105" t="str">
        <f>VLOOKUP(G105,Cabs!A$1:B$150,2)</f>
        <v>4x12 Petrucci V30 Mix</v>
      </c>
      <c r="I105" s="6">
        <v>2.97</v>
      </c>
      <c r="J105" s="6">
        <v>3.5</v>
      </c>
      <c r="K105" s="6">
        <v>1.7</v>
      </c>
      <c r="L105" s="6">
        <v>3</v>
      </c>
      <c r="M105" t="s">
        <v>595</v>
      </c>
    </row>
    <row r="106" spans="1:13">
      <c r="A106" s="1">
        <v>353</v>
      </c>
      <c r="B106" s="1" t="s">
        <v>503</v>
      </c>
      <c r="C106" s="1" t="s">
        <v>283</v>
      </c>
      <c r="D106" s="2" t="s">
        <v>489</v>
      </c>
      <c r="E106" s="2" t="s">
        <v>490</v>
      </c>
      <c r="F106" s="2" t="s">
        <v>601</v>
      </c>
      <c r="G106" s="5">
        <v>108</v>
      </c>
      <c r="H106" t="str">
        <f>VLOOKUP(G106,Cabs!A$1:B$150,2)</f>
        <v>4x12 Petrucci V30 Mix</v>
      </c>
      <c r="I106" s="6">
        <v>1.41</v>
      </c>
      <c r="J106" s="6">
        <v>3.5</v>
      </c>
      <c r="K106" s="6">
        <v>1.7</v>
      </c>
      <c r="L106" s="6">
        <v>-3</v>
      </c>
      <c r="M106" t="s">
        <v>595</v>
      </c>
    </row>
    <row r="107" spans="1:13">
      <c r="A107" s="1">
        <v>354</v>
      </c>
      <c r="B107" s="1" t="s">
        <v>504</v>
      </c>
      <c r="C107" s="1" t="s">
        <v>286</v>
      </c>
      <c r="D107" s="2" t="s">
        <v>489</v>
      </c>
      <c r="E107" s="2" t="s">
        <v>490</v>
      </c>
      <c r="F107" s="2" t="s">
        <v>601</v>
      </c>
      <c r="G107" s="5">
        <v>108</v>
      </c>
      <c r="H107" t="str">
        <f>VLOOKUP(G107,Cabs!A$1:B$150,2)</f>
        <v>4x12 Petrucci V30 Mix</v>
      </c>
      <c r="I107" s="6">
        <v>4.6900000000000004</v>
      </c>
      <c r="J107" s="6">
        <v>5</v>
      </c>
      <c r="K107" s="6">
        <v>-2.7</v>
      </c>
      <c r="L107" s="6">
        <v>-3</v>
      </c>
      <c r="M107" t="s">
        <v>595</v>
      </c>
    </row>
    <row r="108" spans="1:13">
      <c r="A108" s="1">
        <v>355</v>
      </c>
      <c r="B108" s="1" t="s">
        <v>505</v>
      </c>
      <c r="C108" s="1" t="s">
        <v>270</v>
      </c>
      <c r="G108" s="5">
        <v>108</v>
      </c>
      <c r="H108" t="str">
        <f>VLOOKUP(G108,Cabs!A$1:B$150,2)</f>
        <v>4x12 Petrucci V30 Mix</v>
      </c>
      <c r="I108" s="6">
        <v>3.01</v>
      </c>
      <c r="J108" s="6">
        <v>5</v>
      </c>
      <c r="K108" s="6">
        <v>-6.4</v>
      </c>
      <c r="L108" s="6">
        <v>-3</v>
      </c>
    </row>
    <row r="109" spans="1:13">
      <c r="A109" s="1">
        <v>356</v>
      </c>
      <c r="B109" s="1" t="s">
        <v>506</v>
      </c>
      <c r="C109" s="1" t="s">
        <v>284</v>
      </c>
      <c r="G109" s="5">
        <v>108</v>
      </c>
      <c r="H109" t="str">
        <f>VLOOKUP(G109,Cabs!A$1:B$150,2)</f>
        <v>4x12 Petrucci V30 Mix</v>
      </c>
      <c r="I109" s="6">
        <v>3.16</v>
      </c>
      <c r="J109" s="6">
        <v>3.5</v>
      </c>
      <c r="K109" s="6">
        <v>-3.6</v>
      </c>
      <c r="L109" s="6">
        <v>-3</v>
      </c>
    </row>
    <row r="110" spans="1:13">
      <c r="A110" s="1">
        <v>357</v>
      </c>
      <c r="B110" s="1" t="s">
        <v>507</v>
      </c>
      <c r="C110" s="1" t="s">
        <v>285</v>
      </c>
      <c r="G110" s="5">
        <v>108</v>
      </c>
      <c r="H110" t="str">
        <f>VLOOKUP(G110,Cabs!A$1:B$150,2)</f>
        <v>4x12 Petrucci V30 Mix</v>
      </c>
      <c r="I110" s="6">
        <v>3.16</v>
      </c>
      <c r="J110" s="6">
        <v>3.5</v>
      </c>
      <c r="K110" s="6">
        <v>-3.6</v>
      </c>
      <c r="L110" s="6">
        <v>-3</v>
      </c>
    </row>
    <row r="111" spans="1:13">
      <c r="A111" s="1">
        <v>358</v>
      </c>
      <c r="B111" s="1" t="s">
        <v>537</v>
      </c>
      <c r="C111" s="1" t="s">
        <v>538</v>
      </c>
      <c r="E111" s="2">
        <v>114</v>
      </c>
      <c r="G111" s="10">
        <v>114</v>
      </c>
      <c r="H111" t="str">
        <f>VLOOKUP(G111,Cabs!A$1:B$150,2)</f>
        <v>1x12 Class-A 20 Dlx Mix</v>
      </c>
      <c r="I111" s="6">
        <v>2.21</v>
      </c>
      <c r="J111" s="6">
        <v>10</v>
      </c>
      <c r="K111" s="6">
        <v>-3.6</v>
      </c>
      <c r="L111" s="6">
        <v>-3</v>
      </c>
    </row>
    <row r="112" spans="1:13">
      <c r="A112" s="1">
        <v>359</v>
      </c>
      <c r="B112" s="1" t="s">
        <v>20</v>
      </c>
      <c r="C112" s="1" t="s">
        <v>201</v>
      </c>
      <c r="D112" s="2" t="s">
        <v>530</v>
      </c>
      <c r="E112" s="2">
        <v>108</v>
      </c>
      <c r="F112" s="2" t="s">
        <v>601</v>
      </c>
      <c r="G112" s="5">
        <v>43</v>
      </c>
      <c r="H112" t="str">
        <f>VLOOKUP(G112,Cabs!A$1:B$150,2)</f>
        <v>4x12 Recto V30 (RW)</v>
      </c>
      <c r="I112" s="6">
        <v>6.06</v>
      </c>
      <c r="J112" s="6">
        <v>5</v>
      </c>
      <c r="K112" s="6">
        <v>-9.6</v>
      </c>
      <c r="L112" s="6">
        <v>-3</v>
      </c>
    </row>
    <row r="113" spans="1:13">
      <c r="A113" s="1">
        <v>360</v>
      </c>
      <c r="B113" s="1" t="s">
        <v>539</v>
      </c>
      <c r="C113" s="1" t="s">
        <v>540</v>
      </c>
      <c r="D113" s="2" t="s">
        <v>541</v>
      </c>
      <c r="E113" s="2">
        <v>114</v>
      </c>
      <c r="G113" s="10">
        <v>114</v>
      </c>
      <c r="H113" t="str">
        <f>VLOOKUP(G113,Cabs!A$1:B$150,2)</f>
        <v>1x12 Class-A 20 Dlx Mix</v>
      </c>
      <c r="I113" s="6">
        <v>3</v>
      </c>
      <c r="J113" s="6">
        <v>10</v>
      </c>
      <c r="K113" s="6">
        <v>-9.4</v>
      </c>
      <c r="L113" s="6">
        <v>-3</v>
      </c>
    </row>
    <row r="114" spans="1:13">
      <c r="A114" s="1">
        <v>361</v>
      </c>
      <c r="B114" s="1" t="s">
        <v>299</v>
      </c>
      <c r="C114" s="1" t="s">
        <v>247</v>
      </c>
      <c r="D114" s="2">
        <v>49</v>
      </c>
      <c r="E114" s="2">
        <v>107</v>
      </c>
      <c r="F114" s="2">
        <v>128</v>
      </c>
      <c r="G114" s="5">
        <v>43</v>
      </c>
      <c r="H114" t="str">
        <f>VLOOKUP(G114,Cabs!A$1:B$150,2)</f>
        <v>4x12 Recto V30 (RW)</v>
      </c>
      <c r="I114" s="6">
        <v>4</v>
      </c>
      <c r="J114" s="6">
        <v>3.5</v>
      </c>
      <c r="K114" s="6">
        <v>-8.1</v>
      </c>
      <c r="L114" s="6">
        <v>-3</v>
      </c>
    </row>
    <row r="115" spans="1:13">
      <c r="A115" s="1">
        <v>362</v>
      </c>
      <c r="B115" s="1" t="s">
        <v>300</v>
      </c>
      <c r="C115" s="1" t="s">
        <v>173</v>
      </c>
      <c r="D115" s="2">
        <v>49</v>
      </c>
      <c r="E115" s="2">
        <v>107</v>
      </c>
      <c r="F115" s="2">
        <v>128</v>
      </c>
      <c r="G115" s="5">
        <v>43</v>
      </c>
      <c r="H115" t="str">
        <f>VLOOKUP(G115,Cabs!A$1:B$150,2)</f>
        <v>4x12 Recto V30 (RW)</v>
      </c>
      <c r="I115" s="6">
        <v>4</v>
      </c>
      <c r="J115" s="6">
        <v>3.5</v>
      </c>
      <c r="K115" s="6">
        <v>-8.1</v>
      </c>
      <c r="L115" s="6">
        <v>-3</v>
      </c>
    </row>
    <row r="116" spans="1:13">
      <c r="A116" s="1">
        <v>363</v>
      </c>
      <c r="B116" s="1" t="s">
        <v>52</v>
      </c>
      <c r="C116" s="1" t="s">
        <v>239</v>
      </c>
      <c r="D116" s="2">
        <v>27</v>
      </c>
      <c r="G116" s="5">
        <v>27</v>
      </c>
      <c r="H116" t="str">
        <f>VLOOKUP(G116,Cabs!A$1:B$150,2)</f>
        <v>2x12 Jazz (RW)</v>
      </c>
      <c r="I116" s="6">
        <v>2.29</v>
      </c>
      <c r="J116" s="6">
        <v>8</v>
      </c>
      <c r="K116" s="6">
        <v>0</v>
      </c>
      <c r="L116" s="6">
        <v>-3</v>
      </c>
    </row>
    <row r="117" spans="1:13">
      <c r="A117" s="1">
        <v>364</v>
      </c>
      <c r="B117" s="1" t="s">
        <v>301</v>
      </c>
      <c r="C117" s="1" t="s">
        <v>280</v>
      </c>
      <c r="D117" t="s">
        <v>491</v>
      </c>
      <c r="E117" s="2" t="s">
        <v>613</v>
      </c>
      <c r="F117" s="2">
        <v>119</v>
      </c>
      <c r="G117" s="5">
        <v>46</v>
      </c>
      <c r="H117" t="str">
        <f>VLOOKUP(G117,Cabs!A$1:B$150,2)</f>
        <v>4x12 Solo S12X (RW)</v>
      </c>
      <c r="I117" s="6">
        <v>3.39</v>
      </c>
      <c r="J117" s="6">
        <v>6</v>
      </c>
      <c r="K117" s="6">
        <v>-7.5</v>
      </c>
      <c r="L117" s="6">
        <v>-3</v>
      </c>
    </row>
    <row r="118" spans="1:13">
      <c r="A118" s="1">
        <v>365</v>
      </c>
      <c r="B118" s="1" t="s">
        <v>58</v>
      </c>
      <c r="C118" s="1" t="s">
        <v>252</v>
      </c>
      <c r="D118" t="s">
        <v>491</v>
      </c>
      <c r="E118" s="2" t="s">
        <v>613</v>
      </c>
      <c r="F118" s="2">
        <v>119</v>
      </c>
      <c r="G118" s="5">
        <v>45</v>
      </c>
      <c r="H118" t="str">
        <f>VLOOKUP(G118,Cabs!A$1:B$150,2)</f>
        <v>4x12 Solo V12 (RW)</v>
      </c>
      <c r="I118" s="6">
        <v>2.5099999999999998</v>
      </c>
      <c r="J118" s="6">
        <v>5</v>
      </c>
      <c r="K118" s="6">
        <v>-11.9</v>
      </c>
      <c r="L118" s="6">
        <v>-3</v>
      </c>
    </row>
    <row r="119" spans="1:13">
      <c r="A119" s="1">
        <v>366</v>
      </c>
      <c r="B119" s="1" t="s">
        <v>57</v>
      </c>
      <c r="C119" s="1" t="s">
        <v>253</v>
      </c>
      <c r="D119" t="s">
        <v>491</v>
      </c>
      <c r="E119" s="2" t="s">
        <v>613</v>
      </c>
      <c r="F119" s="2">
        <v>119</v>
      </c>
      <c r="G119" s="5">
        <v>45</v>
      </c>
      <c r="H119" t="str">
        <f>VLOOKUP(G119,Cabs!A$1:B$150,2)</f>
        <v>4x12 Solo V12 (RW)</v>
      </c>
      <c r="I119" s="6">
        <v>2.59</v>
      </c>
      <c r="J119" s="6">
        <v>5</v>
      </c>
      <c r="K119" s="6">
        <v>-11.4</v>
      </c>
      <c r="L119" s="6">
        <v>-3</v>
      </c>
    </row>
    <row r="120" spans="1:13">
      <c r="A120" s="1">
        <v>367</v>
      </c>
      <c r="B120" s="1" t="s">
        <v>85</v>
      </c>
      <c r="C120" s="1" t="s">
        <v>254</v>
      </c>
      <c r="D120"/>
      <c r="F120"/>
      <c r="G120" s="5">
        <v>45</v>
      </c>
      <c r="H120" t="str">
        <f>VLOOKUP(G120,Cabs!A$1:B$150,2)</f>
        <v>4x12 Solo V12 (RW)</v>
      </c>
      <c r="I120" s="6">
        <v>3.86</v>
      </c>
      <c r="J120" s="6">
        <v>3.5</v>
      </c>
      <c r="K120" s="6">
        <v>-10.5</v>
      </c>
      <c r="L120" s="6">
        <v>-3</v>
      </c>
    </row>
    <row r="121" spans="1:13">
      <c r="A121" s="1">
        <v>368</v>
      </c>
      <c r="B121" s="1" t="s">
        <v>59</v>
      </c>
      <c r="C121" s="1" t="s">
        <v>255</v>
      </c>
      <c r="D121"/>
      <c r="F121"/>
      <c r="G121" s="5">
        <v>46</v>
      </c>
      <c r="H121" t="str">
        <f>VLOOKUP(G121,Cabs!A$1:B$150,2)</f>
        <v>4x12 Solo S12X (RW)</v>
      </c>
      <c r="I121" s="6">
        <v>4.72</v>
      </c>
      <c r="J121" s="6">
        <v>5</v>
      </c>
      <c r="K121" s="6">
        <v>-8.5</v>
      </c>
      <c r="L121" s="6">
        <v>-3</v>
      </c>
    </row>
    <row r="122" spans="1:13">
      <c r="A122" s="1">
        <v>369</v>
      </c>
      <c r="B122" s="1" t="s">
        <v>60</v>
      </c>
      <c r="C122" s="1" t="s">
        <v>256</v>
      </c>
      <c r="D122"/>
      <c r="F122"/>
      <c r="G122" s="5">
        <v>46</v>
      </c>
      <c r="H122" t="str">
        <f>VLOOKUP(G122,Cabs!A$1:B$150,2)</f>
        <v>4x12 Solo S12X (RW)</v>
      </c>
      <c r="I122" s="6">
        <v>4.1100000000000003</v>
      </c>
      <c r="J122" s="6">
        <v>4</v>
      </c>
      <c r="K122" s="6">
        <v>-7.9</v>
      </c>
      <c r="L122" s="6">
        <v>-3</v>
      </c>
    </row>
    <row r="123" spans="1:13">
      <c r="A123" s="1">
        <v>370</v>
      </c>
      <c r="B123" s="1" t="s">
        <v>61</v>
      </c>
      <c r="C123" s="1" t="s">
        <v>257</v>
      </c>
      <c r="D123" t="s">
        <v>492</v>
      </c>
      <c r="E123" s="2" t="s">
        <v>528</v>
      </c>
      <c r="F123" t="s">
        <v>601</v>
      </c>
      <c r="G123" s="5">
        <v>108</v>
      </c>
      <c r="H123" t="str">
        <f>VLOOKUP(G123,Cabs!A$1:B$150,2)</f>
        <v>4x12 Petrucci V30 Mix</v>
      </c>
      <c r="I123" s="6">
        <v>1.1299999999999999</v>
      </c>
      <c r="J123" s="6">
        <v>3</v>
      </c>
      <c r="K123" s="6">
        <v>-9.9</v>
      </c>
      <c r="L123" s="6">
        <v>-3</v>
      </c>
    </row>
    <row r="124" spans="1:13">
      <c r="A124" s="1">
        <v>371</v>
      </c>
      <c r="B124" s="1" t="s">
        <v>62</v>
      </c>
      <c r="C124" s="1" t="s">
        <v>258</v>
      </c>
      <c r="D124" t="s">
        <v>492</v>
      </c>
      <c r="E124" s="2" t="s">
        <v>534</v>
      </c>
      <c r="F124" t="s">
        <v>601</v>
      </c>
      <c r="G124" s="5">
        <v>108</v>
      </c>
      <c r="H124" t="str">
        <f>VLOOKUP(G124,Cabs!A$1:B$150,2)</f>
        <v>4x12 Petrucci V30 Mix</v>
      </c>
      <c r="I124" s="6">
        <v>4.6500000000000004</v>
      </c>
      <c r="J124" s="6">
        <v>3</v>
      </c>
      <c r="K124" s="6">
        <v>-5</v>
      </c>
      <c r="L124" s="6">
        <v>-3</v>
      </c>
    </row>
    <row r="125" spans="1:13">
      <c r="A125" s="1">
        <v>372</v>
      </c>
      <c r="B125" s="1" t="s">
        <v>63</v>
      </c>
      <c r="C125" s="1" t="s">
        <v>259</v>
      </c>
      <c r="D125" t="s">
        <v>492</v>
      </c>
      <c r="E125" s="2" t="s">
        <v>535</v>
      </c>
      <c r="F125" t="s">
        <v>601</v>
      </c>
      <c r="G125" s="5">
        <v>108</v>
      </c>
      <c r="H125" t="str">
        <f>VLOOKUP(G125,Cabs!A$1:B$150,2)</f>
        <v>4x12 Petrucci V30 Mix</v>
      </c>
      <c r="I125" s="6">
        <v>4.6500000000000004</v>
      </c>
      <c r="J125" s="6">
        <v>3</v>
      </c>
      <c r="K125" s="6">
        <v>-5</v>
      </c>
      <c r="L125" s="6">
        <v>-3</v>
      </c>
    </row>
    <row r="126" spans="1:13">
      <c r="A126" s="1">
        <v>373</v>
      </c>
      <c r="B126" s="1" t="s">
        <v>64</v>
      </c>
      <c r="C126" s="1" t="s">
        <v>260</v>
      </c>
      <c r="D126" t="s">
        <v>492</v>
      </c>
      <c r="E126" s="2" t="s">
        <v>536</v>
      </c>
      <c r="F126" t="s">
        <v>601</v>
      </c>
      <c r="G126" s="5">
        <v>108</v>
      </c>
      <c r="H126" t="str">
        <f>VLOOKUP(G126,Cabs!A$1:B$150,2)</f>
        <v>4x12 Petrucci V30 Mix</v>
      </c>
      <c r="I126" s="6">
        <v>2.6</v>
      </c>
      <c r="J126" s="6">
        <v>3</v>
      </c>
      <c r="K126" s="6">
        <v>-5</v>
      </c>
      <c r="L126" s="6">
        <v>-3</v>
      </c>
    </row>
    <row r="127" spans="1:13">
      <c r="A127" s="1">
        <v>374</v>
      </c>
      <c r="B127" s="1" t="s">
        <v>65</v>
      </c>
      <c r="C127" s="1" t="s">
        <v>261</v>
      </c>
      <c r="D127" t="s">
        <v>463</v>
      </c>
      <c r="E127" s="2" t="s">
        <v>464</v>
      </c>
      <c r="F127" t="s">
        <v>601</v>
      </c>
      <c r="G127" s="5">
        <v>108</v>
      </c>
      <c r="H127" t="str">
        <f>VLOOKUP(G127,Cabs!A$1:B$150,2)</f>
        <v>4x12 Petrucci V30 Mix</v>
      </c>
      <c r="I127" s="6">
        <v>4.08</v>
      </c>
      <c r="J127" s="6">
        <v>7.77</v>
      </c>
      <c r="K127" s="6">
        <v>-9.9</v>
      </c>
      <c r="L127" s="6">
        <v>-3</v>
      </c>
      <c r="M127" t="s">
        <v>596</v>
      </c>
    </row>
    <row r="128" spans="1:13">
      <c r="A128" s="1">
        <v>375</v>
      </c>
      <c r="B128" s="1" t="s">
        <v>66</v>
      </c>
      <c r="C128" s="1" t="s">
        <v>281</v>
      </c>
      <c r="D128" t="s">
        <v>463</v>
      </c>
      <c r="E128" s="2" t="s">
        <v>464</v>
      </c>
      <c r="F128" t="s">
        <v>601</v>
      </c>
      <c r="G128" s="5">
        <v>108</v>
      </c>
      <c r="H128" t="str">
        <f>VLOOKUP(G128,Cabs!A$1:B$150,2)</f>
        <v>4x12 Petrucci V30 Mix</v>
      </c>
      <c r="I128" s="6">
        <v>4.08</v>
      </c>
      <c r="J128" s="6">
        <v>6.11</v>
      </c>
      <c r="K128" s="6">
        <v>-9</v>
      </c>
      <c r="L128" s="6">
        <v>-3</v>
      </c>
    </row>
    <row r="129" spans="1:12">
      <c r="A129" s="1">
        <v>376</v>
      </c>
      <c r="B129" s="1" t="s">
        <v>67</v>
      </c>
      <c r="C129" s="1" t="s">
        <v>262</v>
      </c>
      <c r="D129" s="2">
        <v>18</v>
      </c>
      <c r="E129" s="2">
        <v>95</v>
      </c>
      <c r="G129" s="5">
        <v>95</v>
      </c>
      <c r="H129" t="str">
        <f>VLOOKUP(G129,Cabs!A$1:B$150,2)</f>
        <v>2x12 Supremo Mix</v>
      </c>
      <c r="I129" s="6">
        <v>1</v>
      </c>
      <c r="J129" s="6">
        <v>10</v>
      </c>
      <c r="K129" s="6">
        <v>-3</v>
      </c>
      <c r="L129" s="6">
        <v>-3</v>
      </c>
    </row>
    <row r="130" spans="1:12">
      <c r="A130" s="1">
        <v>377</v>
      </c>
      <c r="B130" s="1" t="s">
        <v>521</v>
      </c>
      <c r="C130" s="1" t="s">
        <v>522</v>
      </c>
      <c r="E130" s="2">
        <v>115</v>
      </c>
      <c r="G130" s="8">
        <v>84</v>
      </c>
      <c r="H130" t="str">
        <f>VLOOKUP(G130,Cabs!A$1:B$150,2)</f>
        <v>1x12 Division 13 Mix</v>
      </c>
      <c r="I130" s="6">
        <v>3.52</v>
      </c>
      <c r="J130" s="6">
        <v>10</v>
      </c>
      <c r="K130" s="6">
        <v>-1.7</v>
      </c>
      <c r="L130" s="6">
        <v>-3</v>
      </c>
    </row>
    <row r="131" spans="1:12">
      <c r="A131" s="1">
        <v>378</v>
      </c>
      <c r="B131" s="1" t="s">
        <v>75</v>
      </c>
      <c r="C131" s="1" t="s">
        <v>277</v>
      </c>
      <c r="D131" t="s">
        <v>494</v>
      </c>
      <c r="E131" s="2" t="s">
        <v>467</v>
      </c>
      <c r="F131" t="s">
        <v>598</v>
      </c>
      <c r="G131" s="5">
        <v>103</v>
      </c>
      <c r="H131" t="str">
        <f>VLOOKUP(G131,Cabs!A$1:B$150,2)</f>
        <v>4x12 Basketweave TV Mix</v>
      </c>
      <c r="I131" s="6">
        <v>2.71</v>
      </c>
      <c r="J131" s="6">
        <v>10</v>
      </c>
      <c r="K131" s="6">
        <v>-8.6999999999999993</v>
      </c>
      <c r="L131" s="6">
        <v>-3</v>
      </c>
    </row>
    <row r="132" spans="1:12">
      <c r="A132" s="1">
        <v>379</v>
      </c>
      <c r="B132" s="1" t="s">
        <v>71</v>
      </c>
      <c r="C132" s="1" t="s">
        <v>266</v>
      </c>
      <c r="I132" s="6">
        <v>3.79</v>
      </c>
      <c r="J132" s="6">
        <v>5</v>
      </c>
      <c r="K132" s="6">
        <v>7.2</v>
      </c>
      <c r="L132" s="6">
        <v>0</v>
      </c>
    </row>
    <row r="133" spans="1:12">
      <c r="A133" s="1">
        <v>380</v>
      </c>
      <c r="B133" s="1" t="s">
        <v>72</v>
      </c>
      <c r="C133" s="1" t="s">
        <v>267</v>
      </c>
      <c r="D133" t="s">
        <v>484</v>
      </c>
      <c r="E133" s="2" t="s">
        <v>461</v>
      </c>
      <c r="F133" s="2">
        <v>119</v>
      </c>
      <c r="G133" s="5">
        <v>56</v>
      </c>
      <c r="H133" t="str">
        <f>VLOOKUP(G133,Cabs!A$1:B$150,2)</f>
        <v>4x12 SLM H65 (OH)</v>
      </c>
      <c r="I133" s="6">
        <v>5.58</v>
      </c>
      <c r="J133" s="6">
        <v>2.5</v>
      </c>
      <c r="K133" s="6">
        <v>-6</v>
      </c>
      <c r="L133" s="6">
        <v>-3</v>
      </c>
    </row>
    <row r="134" spans="1:12">
      <c r="A134" s="1">
        <v>381</v>
      </c>
      <c r="B134" s="1" t="s">
        <v>21</v>
      </c>
      <c r="C134" s="1" t="s">
        <v>202</v>
      </c>
      <c r="D134" t="s">
        <v>495</v>
      </c>
      <c r="E134" s="2" t="s">
        <v>614</v>
      </c>
      <c r="F134"/>
      <c r="G134" s="5">
        <v>83</v>
      </c>
      <c r="H134" t="str">
        <f>VLOOKUP(G134,Cabs!A$1:B$150,2)</f>
        <v>1x12 Class-A 15w Blue Mix</v>
      </c>
      <c r="I134" s="6">
        <v>1.71</v>
      </c>
      <c r="J134" s="6">
        <v>10</v>
      </c>
      <c r="K134" s="6">
        <v>-3.9</v>
      </c>
      <c r="L134" s="6">
        <v>-3</v>
      </c>
    </row>
    <row r="135" spans="1:12">
      <c r="A135" s="1">
        <v>382</v>
      </c>
      <c r="B135" s="1" t="s">
        <v>22</v>
      </c>
      <c r="C135" s="1" t="s">
        <v>203</v>
      </c>
      <c r="D135" t="s">
        <v>495</v>
      </c>
      <c r="E135" s="2" t="s">
        <v>614</v>
      </c>
      <c r="F135"/>
      <c r="G135" s="5">
        <v>94</v>
      </c>
      <c r="H135" t="str">
        <f>VLOOKUP(G135,Cabs!A$1:B$150,2)</f>
        <v>2x12 Class-A 30w Silver Mix</v>
      </c>
      <c r="I135" s="6">
        <v>1.71</v>
      </c>
      <c r="J135" s="6">
        <v>10</v>
      </c>
      <c r="K135" s="6">
        <v>-4.4000000000000004</v>
      </c>
      <c r="L135" s="6">
        <v>-3</v>
      </c>
    </row>
    <row r="136" spans="1:12">
      <c r="A136" s="1">
        <v>383</v>
      </c>
      <c r="B136" s="1" t="s">
        <v>23</v>
      </c>
      <c r="C136" s="1" t="s">
        <v>204</v>
      </c>
      <c r="D136" t="s">
        <v>495</v>
      </c>
      <c r="E136" s="2" t="s">
        <v>614</v>
      </c>
      <c r="F136"/>
      <c r="G136" s="5">
        <v>94</v>
      </c>
      <c r="H136" t="str">
        <f>VLOOKUP(G136,Cabs!A$1:B$150,2)</f>
        <v>2x12 Class-A 30w Silver Mix</v>
      </c>
      <c r="I136" s="6">
        <v>1.71</v>
      </c>
      <c r="J136" s="6">
        <v>10</v>
      </c>
      <c r="K136" s="6">
        <v>-5</v>
      </c>
      <c r="L136" s="6">
        <v>-3</v>
      </c>
    </row>
  </sheetData>
  <autoFilter ref="A2:C136"/>
  <sortState ref="B75:M90">
    <sortCondition ref="B75"/>
  </sortState>
  <mergeCells count="1">
    <mergeCell ref="I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132"/>
  <sheetViews>
    <sheetView topLeftCell="A106" workbookViewId="0">
      <selection activeCell="B121" sqref="B121"/>
    </sheetView>
  </sheetViews>
  <sheetFormatPr defaultRowHeight="15"/>
  <cols>
    <col min="1" max="1" width="4.5703125" style="3" customWidth="1"/>
    <col min="2" max="2" width="30.140625" bestFit="1" customWidth="1"/>
    <col min="3" max="3" width="255.7109375" bestFit="1" customWidth="1"/>
  </cols>
  <sheetData>
    <row r="1" spans="1:3">
      <c r="A1" s="3">
        <v>1</v>
      </c>
      <c r="B1" t="s">
        <v>303</v>
      </c>
      <c r="C1" t="s">
        <v>98</v>
      </c>
    </row>
    <row r="2" spans="1:3">
      <c r="A2" s="3">
        <v>2</v>
      </c>
      <c r="B2" t="s">
        <v>304</v>
      </c>
      <c r="C2" t="s">
        <v>99</v>
      </c>
    </row>
    <row r="3" spans="1:3">
      <c r="A3" s="3">
        <v>3</v>
      </c>
      <c r="B3" t="s">
        <v>305</v>
      </c>
      <c r="C3" t="s">
        <v>100</v>
      </c>
    </row>
    <row r="4" spans="1:3">
      <c r="A4" s="3">
        <v>4</v>
      </c>
      <c r="B4" t="s">
        <v>306</v>
      </c>
      <c r="C4" t="s">
        <v>101</v>
      </c>
    </row>
    <row r="5" spans="1:3">
      <c r="A5" s="3">
        <v>5</v>
      </c>
      <c r="B5" t="s">
        <v>307</v>
      </c>
      <c r="C5" t="s">
        <v>102</v>
      </c>
    </row>
    <row r="6" spans="1:3">
      <c r="A6" s="3">
        <v>6</v>
      </c>
      <c r="B6" t="s">
        <v>308</v>
      </c>
      <c r="C6" t="s">
        <v>103</v>
      </c>
    </row>
    <row r="7" spans="1:3">
      <c r="A7" s="3">
        <v>7</v>
      </c>
      <c r="B7" t="s">
        <v>309</v>
      </c>
      <c r="C7" t="s">
        <v>104</v>
      </c>
    </row>
    <row r="8" spans="1:3">
      <c r="A8" s="3">
        <v>8</v>
      </c>
      <c r="B8" t="s">
        <v>310</v>
      </c>
      <c r="C8" t="s">
        <v>105</v>
      </c>
    </row>
    <row r="9" spans="1:3">
      <c r="A9" s="3">
        <v>9</v>
      </c>
      <c r="B9" t="s">
        <v>311</v>
      </c>
      <c r="C9" t="s">
        <v>106</v>
      </c>
    </row>
    <row r="10" spans="1:3">
      <c r="A10" s="3">
        <v>10</v>
      </c>
      <c r="B10" t="s">
        <v>312</v>
      </c>
      <c r="C10" t="s">
        <v>107</v>
      </c>
    </row>
    <row r="11" spans="1:3">
      <c r="A11" s="3">
        <v>11</v>
      </c>
      <c r="B11" t="s">
        <v>313</v>
      </c>
      <c r="C11" t="s">
        <v>108</v>
      </c>
    </row>
    <row r="12" spans="1:3">
      <c r="A12" s="3">
        <v>12</v>
      </c>
      <c r="B12" t="s">
        <v>314</v>
      </c>
      <c r="C12" t="s">
        <v>109</v>
      </c>
    </row>
    <row r="13" spans="1:3">
      <c r="A13" s="3">
        <v>13</v>
      </c>
      <c r="B13" t="s">
        <v>315</v>
      </c>
      <c r="C13" t="s">
        <v>110</v>
      </c>
    </row>
    <row r="14" spans="1:3">
      <c r="A14" s="3">
        <v>14</v>
      </c>
      <c r="B14" t="s">
        <v>316</v>
      </c>
      <c r="C14" t="s">
        <v>111</v>
      </c>
    </row>
    <row r="15" spans="1:3">
      <c r="A15" s="3">
        <v>15</v>
      </c>
      <c r="B15" t="s">
        <v>317</v>
      </c>
      <c r="C15" t="s">
        <v>112</v>
      </c>
    </row>
    <row r="16" spans="1:3">
      <c r="A16" s="3">
        <v>16</v>
      </c>
      <c r="B16" t="s">
        <v>318</v>
      </c>
      <c r="C16" t="s">
        <v>113</v>
      </c>
    </row>
    <row r="17" spans="1:3">
      <c r="A17" s="3">
        <v>17</v>
      </c>
      <c r="B17" t="s">
        <v>319</v>
      </c>
      <c r="C17" t="s">
        <v>114</v>
      </c>
    </row>
    <row r="18" spans="1:3">
      <c r="A18" s="3">
        <v>18</v>
      </c>
      <c r="B18" t="s">
        <v>320</v>
      </c>
      <c r="C18" t="s">
        <v>115</v>
      </c>
    </row>
    <row r="19" spans="1:3">
      <c r="A19" s="3">
        <v>19</v>
      </c>
      <c r="B19" t="s">
        <v>321</v>
      </c>
      <c r="C19" t="s">
        <v>116</v>
      </c>
    </row>
    <row r="20" spans="1:3">
      <c r="A20" s="3">
        <v>20</v>
      </c>
      <c r="B20" t="s">
        <v>322</v>
      </c>
      <c r="C20" t="s">
        <v>117</v>
      </c>
    </row>
    <row r="21" spans="1:3">
      <c r="A21" s="3">
        <v>21</v>
      </c>
      <c r="B21" t="s">
        <v>323</v>
      </c>
      <c r="C21" t="s">
        <v>118</v>
      </c>
    </row>
    <row r="22" spans="1:3">
      <c r="A22" s="3">
        <v>22</v>
      </c>
      <c r="B22" t="s">
        <v>324</v>
      </c>
      <c r="C22" t="s">
        <v>119</v>
      </c>
    </row>
    <row r="23" spans="1:3">
      <c r="A23" s="3">
        <v>23</v>
      </c>
      <c r="B23" t="s">
        <v>325</v>
      </c>
      <c r="C23" t="s">
        <v>120</v>
      </c>
    </row>
    <row r="24" spans="1:3">
      <c r="A24" s="3">
        <v>24</v>
      </c>
      <c r="B24" t="s">
        <v>326</v>
      </c>
      <c r="C24" t="s">
        <v>121</v>
      </c>
    </row>
    <row r="25" spans="1:3">
      <c r="A25" s="3">
        <v>25</v>
      </c>
      <c r="B25" t="s">
        <v>327</v>
      </c>
      <c r="C25" s="4" t="s">
        <v>122</v>
      </c>
    </row>
    <row r="26" spans="1:3">
      <c r="A26" s="3">
        <v>26</v>
      </c>
      <c r="B26" t="s">
        <v>328</v>
      </c>
      <c r="C26" t="s">
        <v>123</v>
      </c>
    </row>
    <row r="27" spans="1:3">
      <c r="A27" s="3">
        <v>27</v>
      </c>
      <c r="B27" t="s">
        <v>329</v>
      </c>
      <c r="C27" t="s">
        <v>124</v>
      </c>
    </row>
    <row r="28" spans="1:3">
      <c r="A28" s="3">
        <v>28</v>
      </c>
      <c r="B28" t="s">
        <v>330</v>
      </c>
      <c r="C28" t="s">
        <v>125</v>
      </c>
    </row>
    <row r="29" spans="1:3">
      <c r="A29" s="3">
        <v>29</v>
      </c>
      <c r="B29" t="s">
        <v>331</v>
      </c>
      <c r="C29" t="s">
        <v>126</v>
      </c>
    </row>
    <row r="30" spans="1:3">
      <c r="A30" s="3">
        <v>30</v>
      </c>
      <c r="B30" t="s">
        <v>332</v>
      </c>
      <c r="C30" t="s">
        <v>127</v>
      </c>
    </row>
    <row r="31" spans="1:3">
      <c r="A31" s="3">
        <v>31</v>
      </c>
      <c r="B31" t="s">
        <v>333</v>
      </c>
      <c r="C31" t="s">
        <v>128</v>
      </c>
    </row>
    <row r="32" spans="1:3">
      <c r="A32" s="3">
        <v>32</v>
      </c>
      <c r="B32" t="s">
        <v>334</v>
      </c>
      <c r="C32" t="s">
        <v>129</v>
      </c>
    </row>
    <row r="33" spans="1:3">
      <c r="A33" s="3">
        <v>33</v>
      </c>
      <c r="B33" t="s">
        <v>335</v>
      </c>
      <c r="C33" t="s">
        <v>130</v>
      </c>
    </row>
    <row r="34" spans="1:3">
      <c r="A34" s="3">
        <v>34</v>
      </c>
      <c r="B34" t="s">
        <v>336</v>
      </c>
      <c r="C34" t="s">
        <v>131</v>
      </c>
    </row>
    <row r="35" spans="1:3">
      <c r="A35" s="3">
        <v>35</v>
      </c>
      <c r="B35" t="s">
        <v>337</v>
      </c>
      <c r="C35" t="s">
        <v>132</v>
      </c>
    </row>
    <row r="36" spans="1:3">
      <c r="A36" s="3">
        <v>36</v>
      </c>
      <c r="B36" t="s">
        <v>338</v>
      </c>
      <c r="C36" t="s">
        <v>133</v>
      </c>
    </row>
    <row r="37" spans="1:3">
      <c r="A37" s="3">
        <v>37</v>
      </c>
      <c r="B37" t="s">
        <v>339</v>
      </c>
      <c r="C37" t="s">
        <v>134</v>
      </c>
    </row>
    <row r="38" spans="1:3">
      <c r="A38" s="3">
        <v>38</v>
      </c>
      <c r="B38" t="s">
        <v>340</v>
      </c>
      <c r="C38" t="s">
        <v>135</v>
      </c>
    </row>
    <row r="39" spans="1:3">
      <c r="A39" s="3">
        <v>39</v>
      </c>
      <c r="B39" t="s">
        <v>341</v>
      </c>
      <c r="C39" t="s">
        <v>136</v>
      </c>
    </row>
    <row r="40" spans="1:3">
      <c r="A40" s="3">
        <v>40</v>
      </c>
      <c r="B40" t="s">
        <v>342</v>
      </c>
      <c r="C40" t="s">
        <v>137</v>
      </c>
    </row>
    <row r="41" spans="1:3">
      <c r="A41" s="3">
        <v>41</v>
      </c>
      <c r="B41" t="s">
        <v>343</v>
      </c>
      <c r="C41" t="s">
        <v>138</v>
      </c>
    </row>
    <row r="42" spans="1:3">
      <c r="A42" s="3">
        <v>42</v>
      </c>
      <c r="B42" t="s">
        <v>344</v>
      </c>
      <c r="C42" t="s">
        <v>139</v>
      </c>
    </row>
    <row r="43" spans="1:3">
      <c r="A43" s="3">
        <v>43</v>
      </c>
      <c r="B43" t="s">
        <v>345</v>
      </c>
      <c r="C43" t="s">
        <v>140</v>
      </c>
    </row>
    <row r="44" spans="1:3">
      <c r="A44" s="3">
        <v>44</v>
      </c>
      <c r="B44" t="s">
        <v>346</v>
      </c>
      <c r="C44" t="s">
        <v>141</v>
      </c>
    </row>
    <row r="45" spans="1:3">
      <c r="A45" s="3">
        <v>45</v>
      </c>
      <c r="B45" t="s">
        <v>347</v>
      </c>
      <c r="C45" t="s">
        <v>142</v>
      </c>
    </row>
    <row r="46" spans="1:3">
      <c r="A46" s="3">
        <v>46</v>
      </c>
      <c r="B46" t="s">
        <v>348</v>
      </c>
      <c r="C46" s="4" t="s">
        <v>143</v>
      </c>
    </row>
    <row r="47" spans="1:3">
      <c r="A47" s="3">
        <v>47</v>
      </c>
      <c r="B47" t="s">
        <v>349</v>
      </c>
      <c r="C47" s="4" t="s">
        <v>416</v>
      </c>
    </row>
    <row r="48" spans="1:3">
      <c r="A48" s="3">
        <v>48</v>
      </c>
      <c r="B48" t="s">
        <v>350</v>
      </c>
      <c r="C48" t="s">
        <v>144</v>
      </c>
    </row>
    <row r="49" spans="1:3">
      <c r="A49" s="3">
        <v>49</v>
      </c>
      <c r="B49" t="s">
        <v>351</v>
      </c>
      <c r="C49" t="s">
        <v>145</v>
      </c>
    </row>
    <row r="50" spans="1:3">
      <c r="A50" s="3">
        <v>50</v>
      </c>
      <c r="B50" t="s">
        <v>352</v>
      </c>
      <c r="C50" t="s">
        <v>146</v>
      </c>
    </row>
    <row r="51" spans="1:3">
      <c r="A51" s="3">
        <v>51</v>
      </c>
      <c r="B51" t="s">
        <v>353</v>
      </c>
      <c r="C51" t="s">
        <v>147</v>
      </c>
    </row>
    <row r="52" spans="1:3">
      <c r="A52" s="3">
        <v>52</v>
      </c>
      <c r="B52" t="s">
        <v>354</v>
      </c>
      <c r="C52" t="s">
        <v>148</v>
      </c>
    </row>
    <row r="53" spans="1:3">
      <c r="A53" s="3">
        <v>53</v>
      </c>
      <c r="B53" t="s">
        <v>355</v>
      </c>
      <c r="C53" t="s">
        <v>149</v>
      </c>
    </row>
    <row r="54" spans="1:3">
      <c r="A54" s="3">
        <v>54</v>
      </c>
      <c r="B54" t="s">
        <v>356</v>
      </c>
      <c r="C54" t="s">
        <v>150</v>
      </c>
    </row>
    <row r="55" spans="1:3">
      <c r="A55" s="3">
        <v>55</v>
      </c>
      <c r="B55" t="s">
        <v>357</v>
      </c>
      <c r="C55" t="s">
        <v>151</v>
      </c>
    </row>
    <row r="56" spans="1:3">
      <c r="A56" s="3">
        <v>56</v>
      </c>
      <c r="B56" t="s">
        <v>358</v>
      </c>
      <c r="C56" t="s">
        <v>152</v>
      </c>
    </row>
    <row r="57" spans="1:3">
      <c r="A57" s="3">
        <v>57</v>
      </c>
      <c r="B57" t="s">
        <v>359</v>
      </c>
      <c r="C57" t="s">
        <v>153</v>
      </c>
    </row>
    <row r="58" spans="1:3">
      <c r="A58" s="3">
        <v>58</v>
      </c>
      <c r="B58" t="s">
        <v>360</v>
      </c>
      <c r="C58" t="s">
        <v>154</v>
      </c>
    </row>
    <row r="59" spans="1:3">
      <c r="A59" s="3">
        <v>59</v>
      </c>
      <c r="B59" t="s">
        <v>361</v>
      </c>
      <c r="C59" t="s">
        <v>155</v>
      </c>
    </row>
    <row r="60" spans="1:3">
      <c r="A60" s="3">
        <v>60</v>
      </c>
      <c r="B60" t="s">
        <v>362</v>
      </c>
      <c r="C60" t="s">
        <v>156</v>
      </c>
    </row>
    <row r="61" spans="1:3">
      <c r="A61" s="3">
        <v>61</v>
      </c>
      <c r="B61" t="s">
        <v>363</v>
      </c>
      <c r="C61" t="s">
        <v>157</v>
      </c>
    </row>
    <row r="62" spans="1:3">
      <c r="A62" s="3">
        <v>62</v>
      </c>
      <c r="B62" t="s">
        <v>364</v>
      </c>
      <c r="C62" t="s">
        <v>158</v>
      </c>
    </row>
    <row r="63" spans="1:3">
      <c r="A63" s="3">
        <v>63</v>
      </c>
      <c r="B63" t="s">
        <v>365</v>
      </c>
      <c r="C63" t="s">
        <v>159</v>
      </c>
    </row>
    <row r="64" spans="1:3">
      <c r="A64" s="3">
        <v>64</v>
      </c>
      <c r="B64" t="s">
        <v>366</v>
      </c>
      <c r="C64" t="s">
        <v>160</v>
      </c>
    </row>
    <row r="65" spans="1:3">
      <c r="A65" s="3">
        <v>65</v>
      </c>
      <c r="B65" t="s">
        <v>367</v>
      </c>
      <c r="C65" t="s">
        <v>161</v>
      </c>
    </row>
    <row r="66" spans="1:3">
      <c r="A66" s="3">
        <v>66</v>
      </c>
      <c r="B66" t="s">
        <v>368</v>
      </c>
      <c r="C66" t="s">
        <v>162</v>
      </c>
    </row>
    <row r="67" spans="1:3">
      <c r="A67" s="3">
        <v>67</v>
      </c>
      <c r="B67" t="s">
        <v>369</v>
      </c>
      <c r="C67" t="s">
        <v>163</v>
      </c>
    </row>
    <row r="68" spans="1:3">
      <c r="A68" s="3">
        <v>68</v>
      </c>
      <c r="B68" t="s">
        <v>370</v>
      </c>
      <c r="C68" t="s">
        <v>164</v>
      </c>
    </row>
    <row r="69" spans="1:3">
      <c r="A69" s="3">
        <v>69</v>
      </c>
      <c r="B69" t="s">
        <v>371</v>
      </c>
      <c r="C69" t="s">
        <v>165</v>
      </c>
    </row>
    <row r="70" spans="1:3">
      <c r="A70" s="3">
        <v>70</v>
      </c>
      <c r="B70" t="s">
        <v>372</v>
      </c>
      <c r="C70" t="s">
        <v>165</v>
      </c>
    </row>
    <row r="71" spans="1:3">
      <c r="A71" s="3">
        <v>71</v>
      </c>
      <c r="B71" t="s">
        <v>373</v>
      </c>
      <c r="C71" t="s">
        <v>165</v>
      </c>
    </row>
    <row r="72" spans="1:3">
      <c r="A72" s="3">
        <v>72</v>
      </c>
      <c r="B72" t="s">
        <v>374</v>
      </c>
      <c r="C72" t="s">
        <v>165</v>
      </c>
    </row>
    <row r="73" spans="1:3">
      <c r="A73" s="3">
        <v>73</v>
      </c>
      <c r="B73" t="s">
        <v>375</v>
      </c>
      <c r="C73" t="s">
        <v>166</v>
      </c>
    </row>
    <row r="74" spans="1:3">
      <c r="A74" s="3">
        <v>74</v>
      </c>
      <c r="B74" t="s">
        <v>376</v>
      </c>
      <c r="C74" t="s">
        <v>167</v>
      </c>
    </row>
    <row r="75" spans="1:3">
      <c r="A75" s="3">
        <v>75</v>
      </c>
      <c r="B75" t="s">
        <v>377</v>
      </c>
      <c r="C75" t="s">
        <v>417</v>
      </c>
    </row>
    <row r="76" spans="1:3">
      <c r="A76" s="3">
        <v>76</v>
      </c>
      <c r="B76" t="s">
        <v>378</v>
      </c>
      <c r="C76" t="s">
        <v>418</v>
      </c>
    </row>
    <row r="77" spans="1:3">
      <c r="A77" s="3">
        <v>77</v>
      </c>
      <c r="B77" t="s">
        <v>379</v>
      </c>
      <c r="C77" t="s">
        <v>419</v>
      </c>
    </row>
    <row r="78" spans="1:3">
      <c r="A78" s="3">
        <v>78</v>
      </c>
      <c r="B78" t="s">
        <v>380</v>
      </c>
      <c r="C78" t="s">
        <v>420</v>
      </c>
    </row>
    <row r="79" spans="1:3">
      <c r="A79" s="3">
        <v>79</v>
      </c>
      <c r="B79" t="s">
        <v>381</v>
      </c>
      <c r="C79" t="s">
        <v>421</v>
      </c>
    </row>
    <row r="80" spans="1:3">
      <c r="A80" s="3">
        <v>80</v>
      </c>
      <c r="B80" t="s">
        <v>382</v>
      </c>
      <c r="C80" t="s">
        <v>422</v>
      </c>
    </row>
    <row r="81" spans="1:3">
      <c r="A81" s="3">
        <v>81</v>
      </c>
      <c r="B81" t="s">
        <v>383</v>
      </c>
      <c r="C81" t="s">
        <v>423</v>
      </c>
    </row>
    <row r="82" spans="1:3">
      <c r="A82" s="3">
        <v>82</v>
      </c>
      <c r="B82" t="s">
        <v>384</v>
      </c>
      <c r="C82" t="s">
        <v>424</v>
      </c>
    </row>
    <row r="83" spans="1:3">
      <c r="A83" s="3">
        <v>83</v>
      </c>
      <c r="B83" t="s">
        <v>385</v>
      </c>
      <c r="C83" t="s">
        <v>425</v>
      </c>
    </row>
    <row r="84" spans="1:3">
      <c r="A84" s="3">
        <v>84</v>
      </c>
      <c r="B84" t="s">
        <v>386</v>
      </c>
      <c r="C84" t="s">
        <v>426</v>
      </c>
    </row>
    <row r="85" spans="1:3">
      <c r="A85" s="3">
        <v>85</v>
      </c>
      <c r="B85" t="s">
        <v>387</v>
      </c>
      <c r="C85" t="s">
        <v>427</v>
      </c>
    </row>
    <row r="86" spans="1:3">
      <c r="A86" s="3">
        <v>86</v>
      </c>
      <c r="B86" t="s">
        <v>388</v>
      </c>
      <c r="C86" t="s">
        <v>428</v>
      </c>
    </row>
    <row r="87" spans="1:3">
      <c r="A87" s="3">
        <v>87</v>
      </c>
      <c r="B87" t="s">
        <v>389</v>
      </c>
      <c r="C87" t="s">
        <v>429</v>
      </c>
    </row>
    <row r="88" spans="1:3">
      <c r="A88" s="3">
        <v>88</v>
      </c>
      <c r="B88" t="s">
        <v>390</v>
      </c>
      <c r="C88" t="s">
        <v>430</v>
      </c>
    </row>
    <row r="89" spans="1:3">
      <c r="A89" s="3">
        <v>89</v>
      </c>
      <c r="B89" t="s">
        <v>391</v>
      </c>
      <c r="C89" t="s">
        <v>431</v>
      </c>
    </row>
    <row r="90" spans="1:3">
      <c r="A90" s="3">
        <v>90</v>
      </c>
      <c r="B90" t="s">
        <v>392</v>
      </c>
      <c r="C90" t="s">
        <v>433</v>
      </c>
    </row>
    <row r="91" spans="1:3">
      <c r="A91" s="3">
        <v>91</v>
      </c>
      <c r="B91" t="s">
        <v>393</v>
      </c>
      <c r="C91" t="s">
        <v>432</v>
      </c>
    </row>
    <row r="92" spans="1:3">
      <c r="A92" s="3">
        <v>92</v>
      </c>
      <c r="B92" t="s">
        <v>394</v>
      </c>
      <c r="C92" t="s">
        <v>434</v>
      </c>
    </row>
    <row r="93" spans="1:3">
      <c r="A93" s="3">
        <v>93</v>
      </c>
      <c r="B93" t="s">
        <v>395</v>
      </c>
      <c r="C93" t="s">
        <v>435</v>
      </c>
    </row>
    <row r="94" spans="1:3">
      <c r="A94" s="3">
        <v>94</v>
      </c>
      <c r="B94" t="s">
        <v>396</v>
      </c>
      <c r="C94" t="s">
        <v>436</v>
      </c>
    </row>
    <row r="95" spans="1:3">
      <c r="A95" s="3">
        <v>95</v>
      </c>
      <c r="B95" t="s">
        <v>397</v>
      </c>
      <c r="C95" t="s">
        <v>437</v>
      </c>
    </row>
    <row r="96" spans="1:3">
      <c r="A96" s="3">
        <v>96</v>
      </c>
      <c r="B96" t="s">
        <v>398</v>
      </c>
      <c r="C96" t="s">
        <v>438</v>
      </c>
    </row>
    <row r="97" spans="1:3">
      <c r="A97" s="3">
        <v>97</v>
      </c>
      <c r="B97" t="s">
        <v>399</v>
      </c>
      <c r="C97" t="s">
        <v>439</v>
      </c>
    </row>
    <row r="98" spans="1:3">
      <c r="A98" s="3">
        <v>98</v>
      </c>
      <c r="B98" t="s">
        <v>400</v>
      </c>
      <c r="C98" t="s">
        <v>440</v>
      </c>
    </row>
    <row r="99" spans="1:3">
      <c r="A99" s="3">
        <v>99</v>
      </c>
      <c r="B99" t="s">
        <v>401</v>
      </c>
      <c r="C99" t="s">
        <v>441</v>
      </c>
    </row>
    <row r="100" spans="1:3">
      <c r="A100" s="3">
        <v>100</v>
      </c>
      <c r="B100" t="s">
        <v>402</v>
      </c>
      <c r="C100" t="s">
        <v>442</v>
      </c>
    </row>
    <row r="101" spans="1:3">
      <c r="A101" s="3">
        <v>101</v>
      </c>
      <c r="B101" t="s">
        <v>403</v>
      </c>
      <c r="C101" t="s">
        <v>443</v>
      </c>
    </row>
    <row r="102" spans="1:3">
      <c r="A102" s="3">
        <v>102</v>
      </c>
      <c r="B102" t="s">
        <v>404</v>
      </c>
      <c r="C102" t="s">
        <v>444</v>
      </c>
    </row>
    <row r="103" spans="1:3">
      <c r="A103" s="3">
        <v>103</v>
      </c>
      <c r="B103" t="s">
        <v>405</v>
      </c>
      <c r="C103" t="s">
        <v>445</v>
      </c>
    </row>
    <row r="104" spans="1:3">
      <c r="A104" s="3">
        <v>104</v>
      </c>
      <c r="B104" t="s">
        <v>406</v>
      </c>
      <c r="C104" t="s">
        <v>446</v>
      </c>
    </row>
    <row r="105" spans="1:3">
      <c r="A105" s="3">
        <v>105</v>
      </c>
      <c r="B105" t="s">
        <v>407</v>
      </c>
      <c r="C105" t="s">
        <v>447</v>
      </c>
    </row>
    <row r="106" spans="1:3">
      <c r="A106" s="3">
        <v>106</v>
      </c>
      <c r="B106" t="s">
        <v>408</v>
      </c>
      <c r="C106" t="s">
        <v>448</v>
      </c>
    </row>
    <row r="107" spans="1:3">
      <c r="A107" s="3">
        <v>107</v>
      </c>
      <c r="B107" t="s">
        <v>409</v>
      </c>
      <c r="C107" t="s">
        <v>449</v>
      </c>
    </row>
    <row r="108" spans="1:3">
      <c r="A108" s="3">
        <v>108</v>
      </c>
      <c r="B108" t="s">
        <v>410</v>
      </c>
      <c r="C108" t="s">
        <v>450</v>
      </c>
    </row>
    <row r="109" spans="1:3">
      <c r="A109" s="3">
        <v>109</v>
      </c>
      <c r="B109" t="s">
        <v>411</v>
      </c>
      <c r="C109" t="s">
        <v>451</v>
      </c>
    </row>
    <row r="110" spans="1:3">
      <c r="A110" s="3">
        <v>110</v>
      </c>
      <c r="B110" t="s">
        <v>412</v>
      </c>
      <c r="C110" t="s">
        <v>452</v>
      </c>
    </row>
    <row r="111" spans="1:3">
      <c r="A111" s="3">
        <v>111</v>
      </c>
      <c r="B111" t="s">
        <v>413</v>
      </c>
      <c r="C111" t="s">
        <v>453</v>
      </c>
    </row>
    <row r="112" spans="1:3">
      <c r="A112" s="3">
        <v>112</v>
      </c>
      <c r="B112" t="s">
        <v>414</v>
      </c>
      <c r="C112" t="s">
        <v>454</v>
      </c>
    </row>
    <row r="113" spans="1:3">
      <c r="A113" s="3">
        <v>113</v>
      </c>
      <c r="B113" t="s">
        <v>415</v>
      </c>
      <c r="C113" t="s">
        <v>455</v>
      </c>
    </row>
    <row r="114" spans="1:3">
      <c r="A114" s="3">
        <v>114</v>
      </c>
      <c r="B114" t="s">
        <v>565</v>
      </c>
      <c r="C114" t="s">
        <v>570</v>
      </c>
    </row>
    <row r="115" spans="1:3">
      <c r="A115" s="3">
        <v>115</v>
      </c>
      <c r="B115" t="s">
        <v>566</v>
      </c>
      <c r="C115" t="s">
        <v>571</v>
      </c>
    </row>
    <row r="116" spans="1:3">
      <c r="A116" s="3">
        <v>116</v>
      </c>
      <c r="B116" t="s">
        <v>567</v>
      </c>
      <c r="C116" t="s">
        <v>572</v>
      </c>
    </row>
    <row r="117" spans="1:3">
      <c r="A117" s="3">
        <v>117</v>
      </c>
      <c r="B117" t="s">
        <v>568</v>
      </c>
      <c r="C117" t="s">
        <v>573</v>
      </c>
    </row>
    <row r="118" spans="1:3">
      <c r="A118" s="3">
        <v>118</v>
      </c>
      <c r="B118" t="s">
        <v>569</v>
      </c>
      <c r="C118" t="s">
        <v>574</v>
      </c>
    </row>
    <row r="119" spans="1:3">
      <c r="A119" s="3">
        <v>119</v>
      </c>
      <c r="B119" t="s">
        <v>551</v>
      </c>
      <c r="C119" t="s">
        <v>575</v>
      </c>
    </row>
    <row r="120" spans="1:3">
      <c r="A120" s="3">
        <v>120</v>
      </c>
      <c r="B120" t="s">
        <v>552</v>
      </c>
      <c r="C120" t="s">
        <v>576</v>
      </c>
    </row>
    <row r="121" spans="1:3">
      <c r="A121" s="3">
        <v>121</v>
      </c>
      <c r="B121" t="s">
        <v>553</v>
      </c>
      <c r="C121" t="s">
        <v>577</v>
      </c>
    </row>
    <row r="122" spans="1:3">
      <c r="A122" s="3">
        <v>122</v>
      </c>
      <c r="B122" t="s">
        <v>554</v>
      </c>
      <c r="C122" t="s">
        <v>578</v>
      </c>
    </row>
    <row r="123" spans="1:3">
      <c r="A123" s="3">
        <v>123</v>
      </c>
      <c r="B123" t="s">
        <v>555</v>
      </c>
      <c r="C123" t="s">
        <v>579</v>
      </c>
    </row>
    <row r="124" spans="1:3">
      <c r="A124" s="3">
        <v>124</v>
      </c>
      <c r="B124" t="s">
        <v>556</v>
      </c>
      <c r="C124" t="s">
        <v>580</v>
      </c>
    </row>
    <row r="125" spans="1:3">
      <c r="A125" s="3">
        <v>125</v>
      </c>
      <c r="B125" t="s">
        <v>557</v>
      </c>
      <c r="C125" t="s">
        <v>581</v>
      </c>
    </row>
    <row r="126" spans="1:3">
      <c r="A126" s="3">
        <v>126</v>
      </c>
      <c r="B126" t="s">
        <v>558</v>
      </c>
      <c r="C126" t="s">
        <v>582</v>
      </c>
    </row>
    <row r="127" spans="1:3">
      <c r="A127" s="3">
        <v>127</v>
      </c>
      <c r="B127" t="s">
        <v>559</v>
      </c>
      <c r="C127" t="s">
        <v>583</v>
      </c>
    </row>
    <row r="128" spans="1:3">
      <c r="A128" s="3">
        <v>128</v>
      </c>
      <c r="B128" t="s">
        <v>560</v>
      </c>
      <c r="C128" t="s">
        <v>584</v>
      </c>
    </row>
    <row r="129" spans="1:3">
      <c r="A129" s="3">
        <v>129</v>
      </c>
      <c r="B129" t="s">
        <v>561</v>
      </c>
      <c r="C129" t="s">
        <v>585</v>
      </c>
    </row>
    <row r="130" spans="1:3">
      <c r="A130" s="3">
        <v>130</v>
      </c>
      <c r="B130" t="s">
        <v>562</v>
      </c>
      <c r="C130" t="s">
        <v>586</v>
      </c>
    </row>
    <row r="131" spans="1:3">
      <c r="A131" s="3">
        <v>131</v>
      </c>
      <c r="B131" t="s">
        <v>563</v>
      </c>
      <c r="C131" t="s">
        <v>587</v>
      </c>
    </row>
    <row r="132" spans="1:3">
      <c r="A132" s="3">
        <v>132</v>
      </c>
      <c r="B132" t="s">
        <v>564</v>
      </c>
      <c r="C132" t="s">
        <v>588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Cabs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Fluxys</dc:creator>
  <cp:lastModifiedBy>Fluxys</cp:lastModifiedBy>
  <dcterms:created xsi:type="dcterms:W3CDTF">2012-12-31T14:24:47Z</dcterms:created>
  <dcterms:modified xsi:type="dcterms:W3CDTF">2013-06-23T16:27:45Z</dcterms:modified>
</cp:coreProperties>
</file>